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1236\B1236 C\이규일 인수인계\05 요금단가변경\2 요금변경\2. 요금단가변경표(소매)\"/>
    </mc:Choice>
  </mc:AlternateContent>
  <bookViews>
    <workbookView xWindow="1680" yWindow="75" windowWidth="15345" windowHeight="8175"/>
  </bookViews>
  <sheets>
    <sheet name="Sheet1" sheetId="1" r:id="rId1"/>
  </sheets>
  <definedNames>
    <definedName name="_xlnm.Print_Area" localSheetId="0">Sheet1!$A$1:$I$82</definedName>
  </definedNames>
  <calcPr calcId="152511"/>
</workbook>
</file>

<file path=xl/calcChain.xml><?xml version="1.0" encoding="utf-8"?>
<calcChain xmlns="http://schemas.openxmlformats.org/spreadsheetml/2006/main">
  <c r="H35" i="1" l="1"/>
  <c r="H36" i="1"/>
  <c r="H37" i="1"/>
  <c r="G37" i="1"/>
  <c r="G36" i="1"/>
  <c r="G35" i="1"/>
  <c r="H78" i="1"/>
  <c r="G78" i="1"/>
  <c r="H77" i="1"/>
  <c r="G77" i="1"/>
  <c r="H76" i="1"/>
  <c r="G76" i="1"/>
  <c r="G14" i="1"/>
  <c r="G15" i="1"/>
  <c r="G16" i="1"/>
  <c r="H16" i="1"/>
  <c r="H15" i="1"/>
  <c r="G13" i="1"/>
  <c r="H13" i="1"/>
  <c r="G12" i="1"/>
  <c r="H12" i="1"/>
  <c r="G10" i="1"/>
  <c r="H10" i="1"/>
  <c r="G9" i="1"/>
  <c r="H9" i="1"/>
  <c r="G58" i="1"/>
  <c r="H58" i="1"/>
  <c r="G57" i="1"/>
  <c r="H57" i="1"/>
  <c r="G55" i="1"/>
  <c r="H55" i="1"/>
  <c r="G54" i="1"/>
  <c r="H54" i="1"/>
  <c r="G52" i="1"/>
  <c r="H52" i="1"/>
  <c r="G51" i="1"/>
  <c r="H51" i="1"/>
  <c r="G60" i="1"/>
  <c r="H60" i="1"/>
  <c r="G61" i="1"/>
  <c r="H61" i="1"/>
  <c r="G62" i="1"/>
  <c r="H62" i="1"/>
  <c r="G63" i="1"/>
  <c r="H63" i="1"/>
  <c r="G64" i="1"/>
  <c r="H64" i="1"/>
  <c r="G18" i="1"/>
  <c r="H18" i="1"/>
  <c r="G19" i="1"/>
  <c r="H19" i="1"/>
  <c r="G20" i="1"/>
  <c r="H20" i="1"/>
  <c r="G21" i="1"/>
  <c r="H21" i="1"/>
  <c r="G22" i="1"/>
  <c r="H22" i="1"/>
  <c r="H80" i="1"/>
  <c r="G80" i="1"/>
  <c r="G48" i="1"/>
  <c r="H48" i="1"/>
  <c r="G6" i="1"/>
  <c r="H6" i="1"/>
  <c r="G33" i="1"/>
  <c r="H33" i="1"/>
  <c r="G32" i="1"/>
  <c r="H32" i="1"/>
  <c r="G46" i="1"/>
  <c r="G39" i="1"/>
  <c r="H39" i="1"/>
  <c r="G47" i="1"/>
  <c r="H47" i="1"/>
  <c r="G49" i="1"/>
  <c r="H49" i="1"/>
  <c r="G50" i="1"/>
  <c r="H50" i="1"/>
  <c r="G53" i="1"/>
  <c r="H53" i="1"/>
  <c r="G56" i="1"/>
  <c r="H56" i="1"/>
  <c r="G59" i="1"/>
  <c r="H59" i="1"/>
  <c r="H46" i="1"/>
  <c r="G38" i="1"/>
  <c r="H38" i="1"/>
  <c r="G34" i="1"/>
  <c r="H34" i="1"/>
  <c r="G17" i="1"/>
  <c r="H17" i="1"/>
  <c r="H14" i="1"/>
  <c r="G11" i="1"/>
  <c r="H11" i="1"/>
  <c r="G8" i="1"/>
  <c r="H8" i="1"/>
  <c r="G7" i="1"/>
  <c r="H7" i="1"/>
  <c r="G5" i="1"/>
  <c r="H5" i="1"/>
  <c r="H24" i="1"/>
  <c r="H27" i="1"/>
  <c r="H28" i="1"/>
  <c r="H25" i="1"/>
  <c r="G25" i="1"/>
  <c r="G23" i="1"/>
  <c r="H23" i="1"/>
  <c r="G30" i="1"/>
  <c r="H30" i="1"/>
  <c r="G28" i="1"/>
  <c r="H26" i="1"/>
  <c r="G26" i="1"/>
  <c r="H29" i="1"/>
  <c r="G29" i="1"/>
  <c r="G24" i="1"/>
  <c r="H31" i="1"/>
  <c r="G31" i="1"/>
  <c r="G27" i="1"/>
  <c r="H75" i="1"/>
  <c r="H79" i="1"/>
  <c r="H74" i="1"/>
  <c r="G75" i="1"/>
  <c r="G79" i="1"/>
  <c r="G74" i="1"/>
  <c r="H72" i="1" l="1"/>
  <c r="H68" i="1"/>
  <c r="H73" i="1"/>
  <c r="H65" i="1"/>
  <c r="H69" i="1"/>
  <c r="G70" i="1"/>
  <c r="H70" i="1"/>
  <c r="H71" i="1"/>
  <c r="G69" i="1"/>
  <c r="H66" i="1"/>
  <c r="G68" i="1"/>
  <c r="G65" i="1"/>
  <c r="H67" i="1"/>
  <c r="G67" i="1"/>
  <c r="G66" i="1"/>
  <c r="G71" i="1"/>
  <c r="G72" i="1"/>
  <c r="G73" i="1"/>
</calcChain>
</file>

<file path=xl/sharedStrings.xml><?xml version="1.0" encoding="utf-8"?>
<sst xmlns="http://schemas.openxmlformats.org/spreadsheetml/2006/main" count="178" uniqueCount="59">
  <si>
    <t>구      분</t>
  </si>
  <si>
    <t>증  감</t>
  </si>
  <si>
    <t>비    고</t>
  </si>
  <si>
    <t>차</t>
  </si>
  <si>
    <t>%</t>
  </si>
  <si>
    <t>주택용</t>
    <phoneticPr fontId="1" type="noConversion"/>
  </si>
  <si>
    <t>업 무 난 방 용</t>
    <phoneticPr fontId="1" type="noConversion"/>
  </si>
  <si>
    <t>일반용</t>
  </si>
  <si>
    <t>영업용 1</t>
  </si>
  <si>
    <t>영업용 2</t>
  </si>
  <si>
    <t>산   업   용</t>
  </si>
  <si>
    <r>
      <t>CNG</t>
    </r>
    <r>
      <rPr>
        <sz val="9"/>
        <rFont val="돋움"/>
        <family val="3"/>
        <charset val="129"/>
      </rPr>
      <t>충전소</t>
    </r>
    <phoneticPr fontId="1" type="noConversion"/>
  </si>
  <si>
    <t>열전용설비용</t>
    <phoneticPr fontId="1" type="noConversion"/>
  </si>
  <si>
    <t>업무/산업용</t>
    <phoneticPr fontId="1" type="noConversion"/>
  </si>
  <si>
    <r>
      <t>공</t>
    </r>
    <r>
      <rPr>
        <b/>
        <sz val="10"/>
        <rFont val="Arial"/>
        <family val="2"/>
      </rPr>
      <t xml:space="preserve"> </t>
    </r>
    <r>
      <rPr>
        <b/>
        <sz val="10"/>
        <rFont val="굴림체"/>
        <family val="3"/>
        <charset val="129"/>
      </rPr>
      <t>동</t>
    </r>
    <r>
      <rPr>
        <b/>
        <sz val="10"/>
        <rFont val="Arial"/>
        <family val="2"/>
      </rPr>
      <t xml:space="preserve">  </t>
    </r>
    <r>
      <rPr>
        <b/>
        <sz val="10"/>
        <rFont val="굴림체"/>
        <family val="3"/>
        <charset val="129"/>
      </rPr>
      <t>주</t>
    </r>
    <r>
      <rPr>
        <b/>
        <sz val="10"/>
        <rFont val="Arial"/>
        <family val="2"/>
      </rPr>
      <t xml:space="preserve"> </t>
    </r>
    <r>
      <rPr>
        <b/>
        <sz val="10"/>
        <rFont val="굴림체"/>
        <family val="3"/>
        <charset val="129"/>
      </rPr>
      <t>택</t>
    </r>
    <phoneticPr fontId="1" type="noConversion"/>
  </si>
  <si>
    <r>
      <t>업무</t>
    </r>
    <r>
      <rPr>
        <b/>
        <sz val="11"/>
        <rFont val="Arial"/>
        <family val="2"/>
      </rPr>
      <t>/</t>
    </r>
    <r>
      <rPr>
        <b/>
        <sz val="11"/>
        <rFont val="돋움"/>
        <family val="3"/>
        <charset val="129"/>
      </rPr>
      <t>산업용</t>
    </r>
    <phoneticPr fontId="1" type="noConversion"/>
  </si>
  <si>
    <t>집단에너지용</t>
    <phoneticPr fontId="1" type="noConversion"/>
  </si>
  <si>
    <t>구역전기사업자</t>
    <phoneticPr fontId="1" type="noConversion"/>
  </si>
  <si>
    <t>주택용 취사</t>
    <phoneticPr fontId="1" type="noConversion"/>
  </si>
  <si>
    <t>주택용 난방</t>
    <phoneticPr fontId="1" type="noConversion"/>
  </si>
  <si>
    <t>열병합시스템의HOB</t>
    <phoneticPr fontId="1" type="noConversion"/>
  </si>
  <si>
    <t>냉난방 공조용</t>
    <phoneticPr fontId="1" type="noConversion"/>
  </si>
  <si>
    <t>동절기</t>
  </si>
  <si>
    <t>동절기</t>
    <phoneticPr fontId="1" type="noConversion"/>
  </si>
  <si>
    <t>기타월</t>
  </si>
  <si>
    <t>기타월</t>
    <phoneticPr fontId="1" type="noConversion"/>
  </si>
  <si>
    <t>하절기</t>
  </si>
  <si>
    <t>하절기</t>
    <phoneticPr fontId="1" type="noConversion"/>
  </si>
  <si>
    <t>하절기</t>
    <phoneticPr fontId="1" type="noConversion"/>
  </si>
  <si>
    <t>1~3월,12월</t>
    <phoneticPr fontId="1" type="noConversion"/>
  </si>
  <si>
    <t>6~9월</t>
    <phoneticPr fontId="1" type="noConversion"/>
  </si>
  <si>
    <t>4~5월,10~11월</t>
    <phoneticPr fontId="1" type="noConversion"/>
  </si>
  <si>
    <t>5~9월</t>
    <phoneticPr fontId="1" type="noConversion"/>
  </si>
  <si>
    <t>4월,10~11월</t>
    <phoneticPr fontId="1" type="noConversion"/>
  </si>
  <si>
    <t>취사용 ≤516MJ&lt; 난방용</t>
    <phoneticPr fontId="1" type="noConversion"/>
  </si>
  <si>
    <t>(단위 : 원/MJ)</t>
    <phoneticPr fontId="1" type="noConversion"/>
  </si>
  <si>
    <t>연료전지</t>
    <phoneticPr fontId="1" type="noConversion"/>
  </si>
  <si>
    <t>동절기</t>
    <phoneticPr fontId="1" type="noConversion"/>
  </si>
  <si>
    <t>하절기</t>
    <phoneticPr fontId="1" type="noConversion"/>
  </si>
  <si>
    <t>기타월</t>
    <phoneticPr fontId="1" type="noConversion"/>
  </si>
  <si>
    <t>열병합용</t>
    <phoneticPr fontId="1" type="noConversion"/>
  </si>
  <si>
    <t>열병합용</t>
    <phoneticPr fontId="1" type="noConversion"/>
  </si>
  <si>
    <t>주택용(취사,난방)</t>
    <phoneticPr fontId="1" type="noConversion"/>
  </si>
  <si>
    <t>사회복지시설</t>
    <phoneticPr fontId="1" type="noConversion"/>
  </si>
  <si>
    <r>
      <t>공</t>
    </r>
    <r>
      <rPr>
        <b/>
        <sz val="10"/>
        <rFont val="Arial"/>
        <family val="2"/>
      </rPr>
      <t xml:space="preserve"> </t>
    </r>
    <r>
      <rPr>
        <b/>
        <sz val="10"/>
        <rFont val="굴림체"/>
        <family val="3"/>
        <charset val="129"/>
      </rPr>
      <t>동</t>
    </r>
    <r>
      <rPr>
        <b/>
        <sz val="10"/>
        <rFont val="Arial"/>
        <family val="2"/>
      </rPr>
      <t xml:space="preserve">  </t>
    </r>
    <r>
      <rPr>
        <b/>
        <sz val="10"/>
        <rFont val="굴림체"/>
        <family val="3"/>
        <charset val="129"/>
      </rPr>
      <t>주</t>
    </r>
    <r>
      <rPr>
        <b/>
        <sz val="10"/>
        <rFont val="Arial"/>
        <family val="2"/>
      </rPr>
      <t xml:space="preserve"> </t>
    </r>
    <r>
      <rPr>
        <b/>
        <sz val="10"/>
        <rFont val="굴림체"/>
        <family val="3"/>
        <charset val="129"/>
      </rPr>
      <t>택</t>
    </r>
    <phoneticPr fontId="1" type="noConversion"/>
  </si>
  <si>
    <t xml:space="preserve"> 기본요금 1,000원/월</t>
    <phoneticPr fontId="1" type="noConversion"/>
  </si>
  <si>
    <t>주택용, 기본요금 850원/월</t>
    <phoneticPr fontId="1" type="noConversion"/>
  </si>
  <si>
    <t>집단1</t>
    <phoneticPr fontId="1" type="noConversion"/>
  </si>
  <si>
    <t>집단2</t>
    <phoneticPr fontId="1" type="noConversion"/>
  </si>
  <si>
    <t>신규</t>
    <phoneticPr fontId="1" type="noConversion"/>
  </si>
  <si>
    <t>기존</t>
    <phoneticPr fontId="1" type="noConversion"/>
  </si>
  <si>
    <t xml:space="preserve"> * 수송용(코원직영): 코원에너지서비스가 고객에게 적용하는 단가임 (수송용 적용요금은 CNG충전소별 상이할 수 있음)</t>
    <phoneticPr fontId="1" type="noConversion"/>
  </si>
  <si>
    <t>수송용(CNG충전소)</t>
    <phoneticPr fontId="1" type="noConversion"/>
  </si>
  <si>
    <t>*수송용(코원직영)</t>
    <phoneticPr fontId="1" type="noConversion"/>
  </si>
  <si>
    <t>변경전
(2019.07.08부)</t>
    <phoneticPr fontId="1" type="noConversion"/>
  </si>
  <si>
    <t>변경전
(2019.07.08부)</t>
    <phoneticPr fontId="1" type="noConversion"/>
  </si>
  <si>
    <t>조 정
(2020.07.01부)</t>
    <phoneticPr fontId="1" type="noConversion"/>
  </si>
  <si>
    <t>서울-도시가스요금 조정 내역 (2020.7.1부)</t>
    <phoneticPr fontId="1" type="noConversion"/>
  </si>
  <si>
    <t>경기-도시가스요금 조정 내역(2020.7.1부)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</si>
</sst>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0.0000_);[Red]\(0.0000\)"/>
    <numFmt numFmtId="178" formatCode="0.0000_ ;[Red]\-0.0000\ "/>
  </numFmts>
  <fonts count="22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b/>
      <sz val="11"/>
      <color indexed="12"/>
      <name val="굴림체"/>
      <family val="3"/>
      <charset val="129"/>
    </font>
    <font>
      <sz val="9"/>
      <name val="굴림체"/>
      <family val="3"/>
      <charset val="129"/>
    </font>
    <font>
      <b/>
      <sz val="10"/>
      <name val="굴림체"/>
      <family val="3"/>
      <charset val="129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2"/>
      <color indexed="10"/>
      <name val="굴림체"/>
      <family val="3"/>
      <charset val="129"/>
    </font>
    <font>
      <sz val="9"/>
      <name val="돋움"/>
      <family val="3"/>
      <charset val="129"/>
    </font>
    <font>
      <b/>
      <sz val="11"/>
      <name val="돋움"/>
      <family val="3"/>
      <charset val="129"/>
    </font>
    <font>
      <sz val="10"/>
      <name val="돋움"/>
      <family val="3"/>
      <charset val="129"/>
    </font>
    <font>
      <sz val="10"/>
      <color theme="1"/>
      <name val="굴림체"/>
      <family val="3"/>
      <charset val="129"/>
    </font>
    <font>
      <sz val="10"/>
      <name val="맑은 고딕"/>
      <family val="3"/>
      <charset val="129"/>
      <scheme val="minor"/>
    </font>
    <font>
      <b/>
      <sz val="10"/>
      <color rgb="FF0000FF"/>
      <name val="굴림체"/>
      <family val="3"/>
      <charset val="129"/>
    </font>
    <font>
      <sz val="10"/>
      <name val="굴림체"/>
      <family val="3"/>
      <charset val="129"/>
    </font>
    <font>
      <sz val="22"/>
      <color rgb="FF0000FF"/>
      <name val="맑은 고딕"/>
      <family val="3"/>
      <charset val="129"/>
      <scheme val="minor"/>
    </font>
    <font>
      <b/>
      <sz val="16"/>
      <color rgb="FF0000FF"/>
      <name val="돋움"/>
      <family val="3"/>
      <charset val="129"/>
    </font>
    <font>
      <b/>
      <sz val="18"/>
      <color rgb="FF0000FF"/>
      <name val="굴림체"/>
      <family val="3"/>
      <charset val="129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BFDB3"/>
        <bgColor indexed="64"/>
      </patternFill>
    </fill>
    <fill>
      <patternFill patternType="solid">
        <fgColor rgb="FFF2F3BD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1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177" fontId="2" fillId="0" borderId="0" xfId="0" applyNumberFormat="1" applyFont="1" applyFill="1" applyAlignment="1" applyProtection="1">
      <alignment horizontal="centerContinuous" vertical="center"/>
    </xf>
    <xf numFmtId="177" fontId="14" fillId="0" borderId="1" xfId="0" applyNumberFormat="1" applyFont="1" applyFill="1" applyBorder="1" applyAlignment="1" applyProtection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right" vertical="center"/>
    </xf>
    <xf numFmtId="177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Continuous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178" fontId="5" fillId="0" borderId="1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>
      <alignment vertical="center"/>
    </xf>
    <xf numFmtId="0" fontId="19" fillId="0" borderId="0" xfId="0" applyFont="1" applyAlignment="1">
      <alignment horizontal="left" vertical="center"/>
    </xf>
    <xf numFmtId="177" fontId="14" fillId="0" borderId="15" xfId="0" applyNumberFormat="1" applyFont="1" applyFill="1" applyBorder="1" applyAlignment="1">
      <alignment horizontal="center" vertical="center"/>
    </xf>
    <xf numFmtId="178" fontId="5" fillId="0" borderId="15" xfId="0" applyNumberFormat="1" applyFont="1" applyFill="1" applyBorder="1" applyAlignment="1" applyProtection="1">
      <alignment horizontal="right" vertical="center"/>
    </xf>
    <xf numFmtId="176" fontId="5" fillId="0" borderId="15" xfId="0" applyNumberFormat="1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177" fontId="14" fillId="0" borderId="18" xfId="0" applyNumberFormat="1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 applyProtection="1">
      <alignment horizontal="right" vertical="center"/>
    </xf>
    <xf numFmtId="176" fontId="5" fillId="0" borderId="18" xfId="0" applyNumberFormat="1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left" vertical="center"/>
    </xf>
    <xf numFmtId="0" fontId="2" fillId="0" borderId="19" xfId="0" applyFont="1" applyFill="1" applyBorder="1" applyAlignment="1" applyProtection="1">
      <alignment horizontal="center" vertical="center"/>
    </xf>
    <xf numFmtId="177" fontId="14" fillId="0" borderId="19" xfId="0" applyNumberFormat="1" applyFont="1" applyFill="1" applyBorder="1" applyAlignment="1">
      <alignment horizontal="center" vertical="center"/>
    </xf>
    <xf numFmtId="178" fontId="5" fillId="0" borderId="19" xfId="0" applyNumberFormat="1" applyFont="1" applyFill="1" applyBorder="1" applyAlignment="1" applyProtection="1">
      <alignment horizontal="right" vertical="center"/>
    </xf>
    <xf numFmtId="176" fontId="5" fillId="0" borderId="19" xfId="0" applyNumberFormat="1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left" vertical="center"/>
    </xf>
    <xf numFmtId="0" fontId="2" fillId="0" borderId="18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</xf>
    <xf numFmtId="0" fontId="2" fillId="0" borderId="20" xfId="0" applyFont="1" applyFill="1" applyBorder="1" applyAlignment="1" applyProtection="1">
      <alignment horizontal="center" vertical="center"/>
    </xf>
    <xf numFmtId="177" fontId="14" fillId="0" borderId="20" xfId="0" applyNumberFormat="1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 applyProtection="1">
      <alignment horizontal="right" vertical="center"/>
    </xf>
    <xf numFmtId="176" fontId="5" fillId="0" borderId="20" xfId="0" applyNumberFormat="1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left" vertical="center"/>
    </xf>
    <xf numFmtId="0" fontId="2" fillId="3" borderId="19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horizontal="center" vertical="center"/>
    </xf>
    <xf numFmtId="177" fontId="14" fillId="0" borderId="21" xfId="0" applyNumberFormat="1" applyFont="1" applyFill="1" applyBorder="1" applyAlignment="1">
      <alignment horizontal="center" vertical="center"/>
    </xf>
    <xf numFmtId="178" fontId="5" fillId="0" borderId="21" xfId="0" applyNumberFormat="1" applyFont="1" applyFill="1" applyBorder="1" applyAlignment="1" applyProtection="1">
      <alignment horizontal="right" vertical="center"/>
    </xf>
    <xf numFmtId="176" fontId="5" fillId="0" borderId="21" xfId="0" applyNumberFormat="1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left" vertical="center"/>
    </xf>
    <xf numFmtId="0" fontId="12" fillId="0" borderId="19" xfId="0" applyFont="1" applyFill="1" applyBorder="1" applyAlignment="1" applyProtection="1">
      <alignment horizontal="center" vertical="center" wrapText="1"/>
    </xf>
    <xf numFmtId="0" fontId="12" fillId="0" borderId="18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21" fillId="0" borderId="15" xfId="0" applyFont="1" applyFill="1" applyBorder="1" applyAlignment="1" applyProtection="1">
      <alignment vertical="center"/>
    </xf>
    <xf numFmtId="0" fontId="8" fillId="0" borderId="18" xfId="0" applyFont="1" applyFill="1" applyBorder="1" applyAlignment="1" applyProtection="1">
      <alignment vertical="center"/>
    </xf>
    <xf numFmtId="177" fontId="14" fillId="0" borderId="15" xfId="0" applyNumberFormat="1" applyFont="1" applyFill="1" applyBorder="1" applyAlignment="1" applyProtection="1">
      <alignment horizontal="center" vertical="center"/>
    </xf>
    <xf numFmtId="176" fontId="5" fillId="0" borderId="22" xfId="0" applyNumberFormat="1" applyFont="1" applyFill="1" applyBorder="1" applyAlignment="1" applyProtection="1">
      <alignment horizontal="center" vertical="center"/>
    </xf>
    <xf numFmtId="0" fontId="17" fillId="0" borderId="15" xfId="0" applyFont="1" applyFill="1" applyBorder="1" applyAlignment="1" applyProtection="1">
      <alignment vertical="center"/>
    </xf>
    <xf numFmtId="177" fontId="14" fillId="0" borderId="19" xfId="0" applyNumberFormat="1" applyFont="1" applyFill="1" applyBorder="1" applyAlignment="1" applyProtection="1">
      <alignment horizontal="center" vertical="center"/>
    </xf>
    <xf numFmtId="176" fontId="5" fillId="0" borderId="23" xfId="0" applyNumberFormat="1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>
      <alignment vertical="center"/>
    </xf>
    <xf numFmtId="177" fontId="14" fillId="0" borderId="18" xfId="0" applyNumberFormat="1" applyFont="1" applyFill="1" applyBorder="1" applyAlignment="1" applyProtection="1">
      <alignment horizontal="center" vertical="center"/>
    </xf>
    <xf numFmtId="177" fontId="14" fillId="0" borderId="20" xfId="0" applyNumberFormat="1" applyFont="1" applyFill="1" applyBorder="1" applyAlignment="1" applyProtection="1">
      <alignment horizontal="center" vertical="center"/>
    </xf>
    <xf numFmtId="177" fontId="14" fillId="0" borderId="21" xfId="0" applyNumberFormat="1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vertical="center"/>
    </xf>
    <xf numFmtId="177" fontId="14" fillId="3" borderId="19" xfId="0" applyNumberFormat="1" applyFont="1" applyFill="1" applyBorder="1" applyAlignment="1" applyProtection="1">
      <alignment horizontal="center" vertical="center"/>
    </xf>
    <xf numFmtId="177" fontId="16" fillId="3" borderId="19" xfId="0" applyNumberFormat="1" applyFont="1" applyFill="1" applyBorder="1" applyAlignment="1" applyProtection="1">
      <alignment horizontal="center" vertical="center"/>
    </xf>
    <xf numFmtId="178" fontId="5" fillId="3" borderId="19" xfId="0" applyNumberFormat="1" applyFont="1" applyFill="1" applyBorder="1" applyAlignment="1" applyProtection="1">
      <alignment horizontal="right" vertical="center"/>
    </xf>
    <xf numFmtId="176" fontId="5" fillId="3" borderId="19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177" fontId="2" fillId="2" borderId="3" xfId="0" applyNumberFormat="1" applyFont="1" applyFill="1" applyBorder="1" applyAlignment="1" applyProtection="1">
      <alignment horizontal="center" vertical="center" wrapText="1"/>
    </xf>
    <xf numFmtId="177" fontId="2" fillId="2" borderId="4" xfId="0" applyNumberFormat="1" applyFont="1" applyFill="1" applyBorder="1" applyAlignment="1" applyProtection="1">
      <alignment horizontal="center" vertical="center"/>
    </xf>
    <xf numFmtId="177" fontId="4" fillId="2" borderId="3" xfId="0" applyNumberFormat="1" applyFont="1" applyFill="1" applyBorder="1" applyAlignment="1" applyProtection="1">
      <alignment horizontal="center" vertical="center" wrapText="1"/>
    </xf>
    <xf numFmtId="177" fontId="4" fillId="2" borderId="4" xfId="0" applyNumberFormat="1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17" fillId="0" borderId="9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vertical="top" wrapText="1" shrinkToFit="1"/>
    </xf>
    <xf numFmtId="0" fontId="2" fillId="0" borderId="18" xfId="0" applyFont="1" applyFill="1" applyBorder="1" applyAlignment="1" applyProtection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9" xfId="0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left" vertical="top" wrapText="1" shrinkToFit="1"/>
    </xf>
    <xf numFmtId="0" fontId="2" fillId="0" borderId="19" xfId="0" applyFont="1" applyFill="1" applyBorder="1" applyAlignment="1" applyProtection="1">
      <alignment horizontal="center" vertical="center"/>
    </xf>
    <xf numFmtId="0" fontId="12" fillId="0" borderId="16" xfId="0" applyFont="1" applyFill="1" applyBorder="1" applyAlignment="1" applyProtection="1">
      <alignment horizontal="center" vertical="center" wrapText="1"/>
    </xf>
    <xf numFmtId="0" fontId="12" fillId="0" borderId="17" xfId="0" applyFont="1" applyFill="1" applyBorder="1" applyAlignment="1" applyProtection="1">
      <alignment horizontal="center" vertical="center" wrapText="1"/>
    </xf>
    <xf numFmtId="177" fontId="16" fillId="4" borderId="15" xfId="0" applyNumberFormat="1" applyFont="1" applyFill="1" applyBorder="1" applyAlignment="1">
      <alignment horizontal="center" vertical="center"/>
    </xf>
    <xf numFmtId="177" fontId="16" fillId="4" borderId="18" xfId="0" applyNumberFormat="1" applyFont="1" applyFill="1" applyBorder="1" applyAlignment="1">
      <alignment horizontal="center" vertical="center"/>
    </xf>
    <xf numFmtId="177" fontId="16" fillId="4" borderId="1" xfId="0" applyNumberFormat="1" applyFont="1" applyFill="1" applyBorder="1" applyAlignment="1">
      <alignment horizontal="center" vertical="center"/>
    </xf>
    <xf numFmtId="177" fontId="16" fillId="4" borderId="19" xfId="0" applyNumberFormat="1" applyFont="1" applyFill="1" applyBorder="1" applyAlignment="1">
      <alignment horizontal="center" vertical="center"/>
    </xf>
    <xf numFmtId="177" fontId="16" fillId="4" borderId="20" xfId="0" applyNumberFormat="1" applyFont="1" applyFill="1" applyBorder="1" applyAlignment="1">
      <alignment horizontal="center" vertical="center"/>
    </xf>
    <xf numFmtId="177" fontId="14" fillId="2" borderId="19" xfId="0" applyNumberFormat="1" applyFont="1" applyFill="1" applyBorder="1" applyAlignment="1">
      <alignment horizontal="center" vertical="center"/>
    </xf>
    <xf numFmtId="177" fontId="16" fillId="2" borderId="19" xfId="0" applyNumberFormat="1" applyFont="1" applyFill="1" applyBorder="1" applyAlignment="1">
      <alignment horizontal="center" vertical="center"/>
    </xf>
    <xf numFmtId="177" fontId="16" fillId="4" borderId="15" xfId="0" applyNumberFormat="1" applyFont="1" applyFill="1" applyBorder="1" applyAlignment="1" applyProtection="1">
      <alignment horizontal="center" vertical="center"/>
    </xf>
    <xf numFmtId="177" fontId="16" fillId="4" borderId="19" xfId="0" applyNumberFormat="1" applyFont="1" applyFill="1" applyBorder="1" applyAlignment="1" applyProtection="1">
      <alignment horizontal="center" vertical="center"/>
    </xf>
    <xf numFmtId="177" fontId="16" fillId="4" borderId="18" xfId="0" applyNumberFormat="1" applyFont="1" applyFill="1" applyBorder="1" applyAlignment="1" applyProtection="1">
      <alignment horizontal="center" vertical="center"/>
    </xf>
    <xf numFmtId="177" fontId="16" fillId="4" borderId="1" xfId="0" applyNumberFormat="1" applyFont="1" applyFill="1" applyBorder="1" applyAlignment="1" applyProtection="1">
      <alignment horizontal="center" vertical="center"/>
    </xf>
    <xf numFmtId="177" fontId="16" fillId="4" borderId="20" xfId="0" applyNumberFormat="1" applyFont="1" applyFill="1" applyBorder="1" applyAlignment="1" applyProtection="1">
      <alignment horizontal="center" vertical="center"/>
    </xf>
    <xf numFmtId="177" fontId="16" fillId="4" borderId="21" xfId="0" applyNumberFormat="1" applyFont="1" applyFill="1" applyBorder="1" applyAlignment="1" applyProtection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F2F3BD"/>
      <color rgb="FFFBFDB3"/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view="pageBreakPreview" zoomScaleNormal="100" zoomScaleSheetLayoutView="100" workbookViewId="0">
      <selection activeCell="K60" sqref="K60"/>
    </sheetView>
  </sheetViews>
  <sheetFormatPr defaultRowHeight="13.5" x14ac:dyDescent="0.15"/>
  <cols>
    <col min="1" max="1" width="5.21875" style="1" customWidth="1"/>
    <col min="2" max="2" width="10.5546875" style="1" customWidth="1"/>
    <col min="3" max="3" width="12.33203125" style="1" customWidth="1"/>
    <col min="4" max="4" width="8.44140625" style="1" customWidth="1"/>
    <col min="5" max="5" width="15.33203125" style="8" customWidth="1"/>
    <col min="6" max="6" width="14.6640625" style="8" customWidth="1"/>
    <col min="7" max="7" width="7.77734375" style="8" bestFit="1" customWidth="1"/>
    <col min="8" max="8" width="6.33203125" style="1" customWidth="1"/>
    <col min="9" max="9" width="24.88671875" style="1" customWidth="1"/>
    <col min="10" max="16384" width="8.88671875" style="1"/>
  </cols>
  <sheetData>
    <row r="1" spans="1:9" ht="25.5" customHeight="1" x14ac:dyDescent="0.15">
      <c r="A1" s="69" t="s">
        <v>57</v>
      </c>
      <c r="B1" s="69"/>
      <c r="C1" s="69"/>
      <c r="D1" s="69"/>
      <c r="E1" s="69"/>
      <c r="F1" s="69"/>
      <c r="G1" s="69"/>
      <c r="H1" s="69"/>
      <c r="I1" s="69"/>
    </row>
    <row r="2" spans="1:9" ht="16.5" customHeight="1" x14ac:dyDescent="0.15">
      <c r="A2" s="18"/>
      <c r="B2" s="6"/>
      <c r="C2" s="5"/>
      <c r="D2" s="2"/>
      <c r="E2" s="9"/>
      <c r="F2" s="9"/>
      <c r="G2" s="9"/>
      <c r="H2" s="3"/>
      <c r="I2" s="12" t="s">
        <v>35</v>
      </c>
    </row>
    <row r="3" spans="1:9" ht="12.95" customHeight="1" x14ac:dyDescent="0.15">
      <c r="A3" s="81" t="s">
        <v>0</v>
      </c>
      <c r="B3" s="82"/>
      <c r="C3" s="82"/>
      <c r="D3" s="83"/>
      <c r="E3" s="72" t="s">
        <v>55</v>
      </c>
      <c r="F3" s="74" t="s">
        <v>56</v>
      </c>
      <c r="G3" s="76" t="s">
        <v>1</v>
      </c>
      <c r="H3" s="77"/>
      <c r="I3" s="70" t="s">
        <v>2</v>
      </c>
    </row>
    <row r="4" spans="1:9" ht="16.5" customHeight="1" x14ac:dyDescent="0.15">
      <c r="A4" s="84"/>
      <c r="B4" s="85"/>
      <c r="C4" s="85"/>
      <c r="D4" s="86"/>
      <c r="E4" s="73"/>
      <c r="F4" s="75"/>
      <c r="G4" s="13" t="s">
        <v>3</v>
      </c>
      <c r="H4" s="14" t="s">
        <v>4</v>
      </c>
      <c r="I4" s="71"/>
    </row>
    <row r="5" spans="1:9" ht="12.95" customHeight="1" x14ac:dyDescent="0.15">
      <c r="A5" s="87" t="s">
        <v>5</v>
      </c>
      <c r="B5" s="88"/>
      <c r="C5" s="80" t="s">
        <v>42</v>
      </c>
      <c r="D5" s="80"/>
      <c r="E5" s="19">
        <v>15.934699999999999</v>
      </c>
      <c r="F5" s="121">
        <v>14.224299999999999</v>
      </c>
      <c r="G5" s="20">
        <f t="shared" ref="G5:G32" si="0">F5-E5</f>
        <v>-1.7103999999999999</v>
      </c>
      <c r="H5" s="21">
        <f t="shared" ref="H5:H32" si="1">(F5-E5)/E5</f>
        <v>-0.10733807351252299</v>
      </c>
      <c r="I5" s="22" t="s">
        <v>45</v>
      </c>
    </row>
    <row r="6" spans="1:9" ht="12.95" customHeight="1" x14ac:dyDescent="0.15">
      <c r="A6" s="89"/>
      <c r="B6" s="90"/>
      <c r="C6" s="78" t="s">
        <v>20</v>
      </c>
      <c r="D6" s="79"/>
      <c r="E6" s="23">
        <v>15.934699999999999</v>
      </c>
      <c r="F6" s="122">
        <v>14.224299999999999</v>
      </c>
      <c r="G6" s="24">
        <f t="shared" si="0"/>
        <v>-1.7103999999999999</v>
      </c>
      <c r="H6" s="25">
        <f t="shared" si="1"/>
        <v>-0.10733807351252299</v>
      </c>
      <c r="I6" s="26"/>
    </row>
    <row r="7" spans="1:9" ht="12.95" customHeight="1" x14ac:dyDescent="0.15">
      <c r="A7" s="91" t="s">
        <v>6</v>
      </c>
      <c r="B7" s="91"/>
      <c r="C7" s="91"/>
      <c r="D7" s="91"/>
      <c r="E7" s="11">
        <v>16.465299999999999</v>
      </c>
      <c r="F7" s="123">
        <v>14.589400000000001</v>
      </c>
      <c r="G7" s="16">
        <f t="shared" si="0"/>
        <v>-1.8758999999999979</v>
      </c>
      <c r="H7" s="15">
        <f t="shared" si="1"/>
        <v>-0.11393050840251912</v>
      </c>
      <c r="I7" s="4"/>
    </row>
    <row r="8" spans="1:9" ht="12.95" customHeight="1" x14ac:dyDescent="0.15">
      <c r="A8" s="91" t="s">
        <v>7</v>
      </c>
      <c r="B8" s="91"/>
      <c r="C8" s="91" t="s">
        <v>8</v>
      </c>
      <c r="D8" s="27" t="s">
        <v>23</v>
      </c>
      <c r="E8" s="19">
        <v>15.964700000000001</v>
      </c>
      <c r="F8" s="121">
        <v>14.0075</v>
      </c>
      <c r="G8" s="20">
        <f t="shared" si="0"/>
        <v>-1.9572000000000003</v>
      </c>
      <c r="H8" s="21">
        <f t="shared" si="1"/>
        <v>-0.12259547626951964</v>
      </c>
      <c r="I8" s="28" t="s">
        <v>29</v>
      </c>
    </row>
    <row r="9" spans="1:9" ht="12.95" customHeight="1" x14ac:dyDescent="0.15">
      <c r="A9" s="91"/>
      <c r="B9" s="91"/>
      <c r="C9" s="91"/>
      <c r="D9" s="29" t="s">
        <v>28</v>
      </c>
      <c r="E9" s="30">
        <v>15.728200000000001</v>
      </c>
      <c r="F9" s="124">
        <v>13.8154</v>
      </c>
      <c r="G9" s="31">
        <f t="shared" si="0"/>
        <v>-1.9128000000000007</v>
      </c>
      <c r="H9" s="32">
        <f t="shared" si="1"/>
        <v>-0.12161595096705284</v>
      </c>
      <c r="I9" s="33" t="s">
        <v>30</v>
      </c>
    </row>
    <row r="10" spans="1:9" ht="12.95" customHeight="1" x14ac:dyDescent="0.15">
      <c r="A10" s="91"/>
      <c r="B10" s="91"/>
      <c r="C10" s="91"/>
      <c r="D10" s="36" t="s">
        <v>25</v>
      </c>
      <c r="E10" s="37">
        <v>15.7811</v>
      </c>
      <c r="F10" s="125">
        <v>13.8331</v>
      </c>
      <c r="G10" s="38">
        <f t="shared" si="0"/>
        <v>-1.9480000000000004</v>
      </c>
      <c r="H10" s="39">
        <f t="shared" si="1"/>
        <v>-0.12343879704203131</v>
      </c>
      <c r="I10" s="40" t="s">
        <v>31</v>
      </c>
    </row>
    <row r="11" spans="1:9" ht="12.95" customHeight="1" x14ac:dyDescent="0.15">
      <c r="A11" s="91"/>
      <c r="B11" s="91"/>
      <c r="C11" s="91" t="s">
        <v>9</v>
      </c>
      <c r="D11" s="27" t="s">
        <v>23</v>
      </c>
      <c r="E11" s="19">
        <v>14.963000000000001</v>
      </c>
      <c r="F11" s="121">
        <v>13.005800000000001</v>
      </c>
      <c r="G11" s="20">
        <f t="shared" si="0"/>
        <v>-1.9572000000000003</v>
      </c>
      <c r="H11" s="21">
        <f t="shared" si="1"/>
        <v>-0.13080264652810267</v>
      </c>
      <c r="I11" s="28" t="s">
        <v>29</v>
      </c>
    </row>
    <row r="12" spans="1:9" ht="12.95" customHeight="1" x14ac:dyDescent="0.15">
      <c r="A12" s="91"/>
      <c r="B12" s="91"/>
      <c r="C12" s="91"/>
      <c r="D12" s="29" t="s">
        <v>28</v>
      </c>
      <c r="E12" s="30">
        <v>14.726500000000001</v>
      </c>
      <c r="F12" s="124">
        <v>12.813700000000001</v>
      </c>
      <c r="G12" s="31">
        <f t="shared" si="0"/>
        <v>-1.9128000000000007</v>
      </c>
      <c r="H12" s="32">
        <f t="shared" si="1"/>
        <v>-0.1298882966081554</v>
      </c>
      <c r="I12" s="33" t="s">
        <v>30</v>
      </c>
    </row>
    <row r="13" spans="1:9" ht="12.95" customHeight="1" x14ac:dyDescent="0.15">
      <c r="A13" s="91"/>
      <c r="B13" s="91"/>
      <c r="C13" s="91"/>
      <c r="D13" s="34" t="s">
        <v>25</v>
      </c>
      <c r="E13" s="23">
        <v>14.779399999999999</v>
      </c>
      <c r="F13" s="122">
        <v>12.831399999999999</v>
      </c>
      <c r="G13" s="24">
        <f t="shared" si="0"/>
        <v>-1.9480000000000004</v>
      </c>
      <c r="H13" s="25">
        <f t="shared" si="1"/>
        <v>-0.13180508004384484</v>
      </c>
      <c r="I13" s="35" t="s">
        <v>31</v>
      </c>
    </row>
    <row r="14" spans="1:9" ht="12.95" customHeight="1" x14ac:dyDescent="0.15">
      <c r="A14" s="92" t="s">
        <v>21</v>
      </c>
      <c r="B14" s="92"/>
      <c r="C14" s="92"/>
      <c r="D14" s="27" t="s">
        <v>23</v>
      </c>
      <c r="E14" s="19">
        <v>16.095300000000002</v>
      </c>
      <c r="F14" s="121">
        <v>14.130600000000001</v>
      </c>
      <c r="G14" s="20">
        <f t="shared" si="0"/>
        <v>-1.9647000000000006</v>
      </c>
      <c r="H14" s="21">
        <f t="shared" si="1"/>
        <v>-0.12206669027604333</v>
      </c>
      <c r="I14" s="28" t="s">
        <v>29</v>
      </c>
    </row>
    <row r="15" spans="1:9" ht="12.95" customHeight="1" x14ac:dyDescent="0.15">
      <c r="A15" s="92"/>
      <c r="B15" s="92"/>
      <c r="C15" s="92"/>
      <c r="D15" s="41" t="s">
        <v>27</v>
      </c>
      <c r="E15" s="126">
        <v>9.9638000000000009</v>
      </c>
      <c r="F15" s="127">
        <v>8.0849999999999991</v>
      </c>
      <c r="G15" s="67">
        <f t="shared" si="0"/>
        <v>-1.8788000000000018</v>
      </c>
      <c r="H15" s="68">
        <f t="shared" si="1"/>
        <v>-0.18856259659969105</v>
      </c>
      <c r="I15" s="42" t="s">
        <v>32</v>
      </c>
    </row>
    <row r="16" spans="1:9" ht="12.95" customHeight="1" x14ac:dyDescent="0.15">
      <c r="A16" s="92"/>
      <c r="B16" s="92"/>
      <c r="C16" s="92"/>
      <c r="D16" s="34" t="s">
        <v>25</v>
      </c>
      <c r="E16" s="23">
        <v>15.517299999999999</v>
      </c>
      <c r="F16" s="122">
        <v>13.285399999999999</v>
      </c>
      <c r="G16" s="24">
        <f t="shared" si="0"/>
        <v>-2.2318999999999996</v>
      </c>
      <c r="H16" s="25">
        <f t="shared" si="1"/>
        <v>-0.14383301218639838</v>
      </c>
      <c r="I16" s="35" t="s">
        <v>33</v>
      </c>
    </row>
    <row r="17" spans="1:9" ht="12.95" customHeight="1" x14ac:dyDescent="0.15">
      <c r="A17" s="93" t="s">
        <v>10</v>
      </c>
      <c r="B17" s="94"/>
      <c r="C17" s="94"/>
      <c r="D17" s="27" t="s">
        <v>23</v>
      </c>
      <c r="E17" s="19">
        <v>14.5403</v>
      </c>
      <c r="F17" s="121">
        <v>12.549999999999999</v>
      </c>
      <c r="G17" s="20">
        <f t="shared" si="0"/>
        <v>-1.9903000000000013</v>
      </c>
      <c r="H17" s="21">
        <f t="shared" si="1"/>
        <v>-0.13688163242849194</v>
      </c>
      <c r="I17" s="28" t="s">
        <v>29</v>
      </c>
    </row>
    <row r="18" spans="1:9" ht="12.95" customHeight="1" x14ac:dyDescent="0.15">
      <c r="A18" s="95"/>
      <c r="B18" s="96"/>
      <c r="C18" s="96"/>
      <c r="D18" s="29" t="s">
        <v>27</v>
      </c>
      <c r="E18" s="30">
        <v>13.901399999999999</v>
      </c>
      <c r="F18" s="124">
        <v>11.7486</v>
      </c>
      <c r="G18" s="31">
        <f t="shared" si="0"/>
        <v>-2.1527999999999992</v>
      </c>
      <c r="H18" s="32">
        <f t="shared" si="1"/>
        <v>-0.15486210022012167</v>
      </c>
      <c r="I18" s="33" t="s">
        <v>30</v>
      </c>
    </row>
    <row r="19" spans="1:9" ht="12.95" customHeight="1" x14ac:dyDescent="0.15">
      <c r="A19" s="97"/>
      <c r="B19" s="98"/>
      <c r="C19" s="98"/>
      <c r="D19" s="34" t="s">
        <v>25</v>
      </c>
      <c r="E19" s="23">
        <v>13.9741</v>
      </c>
      <c r="F19" s="122">
        <v>11.8118</v>
      </c>
      <c r="G19" s="24">
        <f t="shared" si="0"/>
        <v>-2.1623000000000001</v>
      </c>
      <c r="H19" s="25">
        <f t="shared" si="1"/>
        <v>-0.154736262084857</v>
      </c>
      <c r="I19" s="35" t="s">
        <v>31</v>
      </c>
    </row>
    <row r="20" spans="1:9" ht="12.95" customHeight="1" x14ac:dyDescent="0.15">
      <c r="A20" s="93" t="s">
        <v>43</v>
      </c>
      <c r="B20" s="94"/>
      <c r="C20" s="94"/>
      <c r="D20" s="27" t="s">
        <v>23</v>
      </c>
      <c r="E20" s="19">
        <v>14.5403</v>
      </c>
      <c r="F20" s="121">
        <v>12.549999999999999</v>
      </c>
      <c r="G20" s="20">
        <f t="shared" si="0"/>
        <v>-1.9903000000000013</v>
      </c>
      <c r="H20" s="21">
        <f t="shared" si="1"/>
        <v>-0.13688163242849194</v>
      </c>
      <c r="I20" s="28" t="s">
        <v>29</v>
      </c>
    </row>
    <row r="21" spans="1:9" ht="12.95" customHeight="1" x14ac:dyDescent="0.15">
      <c r="A21" s="95"/>
      <c r="B21" s="96"/>
      <c r="C21" s="96"/>
      <c r="D21" s="29" t="s">
        <v>27</v>
      </c>
      <c r="E21" s="30">
        <v>13.901399999999999</v>
      </c>
      <c r="F21" s="124">
        <v>11.7486</v>
      </c>
      <c r="G21" s="31">
        <f t="shared" si="0"/>
        <v>-2.1527999999999992</v>
      </c>
      <c r="H21" s="32">
        <f t="shared" si="1"/>
        <v>-0.15486210022012167</v>
      </c>
      <c r="I21" s="33" t="s">
        <v>30</v>
      </c>
    </row>
    <row r="22" spans="1:9" ht="12.95" customHeight="1" x14ac:dyDescent="0.15">
      <c r="A22" s="97"/>
      <c r="B22" s="98"/>
      <c r="C22" s="98"/>
      <c r="D22" s="36" t="s">
        <v>25</v>
      </c>
      <c r="E22" s="37">
        <v>13.9741</v>
      </c>
      <c r="F22" s="125">
        <v>11.8118</v>
      </c>
      <c r="G22" s="38">
        <f t="shared" si="0"/>
        <v>-2.1623000000000001</v>
      </c>
      <c r="H22" s="39">
        <f t="shared" si="1"/>
        <v>-0.154736262084857</v>
      </c>
      <c r="I22" s="40" t="s">
        <v>31</v>
      </c>
    </row>
    <row r="23" spans="1:9" ht="12.95" customHeight="1" x14ac:dyDescent="0.15">
      <c r="A23" s="87" t="s">
        <v>40</v>
      </c>
      <c r="B23" s="88"/>
      <c r="C23" s="99" t="s">
        <v>13</v>
      </c>
      <c r="D23" s="27" t="s">
        <v>23</v>
      </c>
      <c r="E23" s="19">
        <v>14.0001</v>
      </c>
      <c r="F23" s="121">
        <v>12.3782</v>
      </c>
      <c r="G23" s="20">
        <f t="shared" si="0"/>
        <v>-1.6219000000000001</v>
      </c>
      <c r="H23" s="21">
        <f t="shared" si="1"/>
        <v>-0.11584917250591069</v>
      </c>
      <c r="I23" s="28" t="s">
        <v>29</v>
      </c>
    </row>
    <row r="24" spans="1:9" ht="12.95" customHeight="1" x14ac:dyDescent="0.15">
      <c r="A24" s="102"/>
      <c r="B24" s="103"/>
      <c r="C24" s="100"/>
      <c r="D24" s="29" t="s">
        <v>27</v>
      </c>
      <c r="E24" s="30">
        <v>12.8972</v>
      </c>
      <c r="F24" s="124">
        <v>10.822800000000001</v>
      </c>
      <c r="G24" s="31">
        <f t="shared" si="0"/>
        <v>-2.0743999999999989</v>
      </c>
      <c r="H24" s="32">
        <f t="shared" si="1"/>
        <v>-0.16084111279967736</v>
      </c>
      <c r="I24" s="33" t="s">
        <v>30</v>
      </c>
    </row>
    <row r="25" spans="1:9" ht="12.95" customHeight="1" x14ac:dyDescent="0.15">
      <c r="A25" s="102"/>
      <c r="B25" s="103"/>
      <c r="C25" s="101"/>
      <c r="D25" s="34" t="s">
        <v>25</v>
      </c>
      <c r="E25" s="23">
        <v>13.019299999999999</v>
      </c>
      <c r="F25" s="122">
        <v>10.9549</v>
      </c>
      <c r="G25" s="24">
        <f t="shared" si="0"/>
        <v>-2.0643999999999991</v>
      </c>
      <c r="H25" s="25">
        <f t="shared" si="1"/>
        <v>-0.15856459256642055</v>
      </c>
      <c r="I25" s="35" t="s">
        <v>31</v>
      </c>
    </row>
    <row r="26" spans="1:9" ht="12.95" customHeight="1" x14ac:dyDescent="0.15">
      <c r="A26" s="102"/>
      <c r="B26" s="103"/>
      <c r="C26" s="99" t="s">
        <v>14</v>
      </c>
      <c r="D26" s="43" t="s">
        <v>23</v>
      </c>
      <c r="E26" s="44">
        <v>14.0001</v>
      </c>
      <c r="F26" s="121">
        <v>12.3782</v>
      </c>
      <c r="G26" s="45">
        <f t="shared" si="0"/>
        <v>-1.6219000000000001</v>
      </c>
      <c r="H26" s="46">
        <f t="shared" si="1"/>
        <v>-0.11584917250591069</v>
      </c>
      <c r="I26" s="47" t="s">
        <v>29</v>
      </c>
    </row>
    <row r="27" spans="1:9" ht="12.95" customHeight="1" x14ac:dyDescent="0.15">
      <c r="A27" s="102"/>
      <c r="B27" s="103"/>
      <c r="C27" s="100"/>
      <c r="D27" s="29" t="s">
        <v>27</v>
      </c>
      <c r="E27" s="30">
        <v>12.8972</v>
      </c>
      <c r="F27" s="124">
        <v>10.822800000000001</v>
      </c>
      <c r="G27" s="31">
        <f t="shared" si="0"/>
        <v>-2.0743999999999989</v>
      </c>
      <c r="H27" s="32">
        <f t="shared" si="1"/>
        <v>-0.16084111279967736</v>
      </c>
      <c r="I27" s="33" t="s">
        <v>30</v>
      </c>
    </row>
    <row r="28" spans="1:9" ht="12.95" customHeight="1" x14ac:dyDescent="0.15">
      <c r="A28" s="102"/>
      <c r="B28" s="103"/>
      <c r="C28" s="101"/>
      <c r="D28" s="36" t="s">
        <v>25</v>
      </c>
      <c r="E28" s="37">
        <v>13.019299999999999</v>
      </c>
      <c r="F28" s="122">
        <v>10.9549</v>
      </c>
      <c r="G28" s="38">
        <f t="shared" si="0"/>
        <v>-2.0643999999999991</v>
      </c>
      <c r="H28" s="39">
        <f t="shared" si="1"/>
        <v>-0.15856459256642055</v>
      </c>
      <c r="I28" s="40" t="s">
        <v>31</v>
      </c>
    </row>
    <row r="29" spans="1:9" ht="12.95" customHeight="1" x14ac:dyDescent="0.15">
      <c r="A29" s="102"/>
      <c r="B29" s="103"/>
      <c r="C29" s="99" t="s">
        <v>17</v>
      </c>
      <c r="D29" s="27" t="s">
        <v>23</v>
      </c>
      <c r="E29" s="19">
        <v>14.0001</v>
      </c>
      <c r="F29" s="121">
        <v>12.3782</v>
      </c>
      <c r="G29" s="20">
        <f t="shared" si="0"/>
        <v>-1.6219000000000001</v>
      </c>
      <c r="H29" s="21">
        <f t="shared" si="1"/>
        <v>-0.11584917250591069</v>
      </c>
      <c r="I29" s="28" t="s">
        <v>29</v>
      </c>
    </row>
    <row r="30" spans="1:9" ht="12.95" customHeight="1" x14ac:dyDescent="0.15">
      <c r="A30" s="102"/>
      <c r="B30" s="103"/>
      <c r="C30" s="100"/>
      <c r="D30" s="29" t="s">
        <v>27</v>
      </c>
      <c r="E30" s="30">
        <v>12.8972</v>
      </c>
      <c r="F30" s="124">
        <v>10.822800000000001</v>
      </c>
      <c r="G30" s="31">
        <f t="shared" si="0"/>
        <v>-2.0743999999999989</v>
      </c>
      <c r="H30" s="32">
        <f t="shared" si="1"/>
        <v>-0.16084111279967736</v>
      </c>
      <c r="I30" s="33" t="s">
        <v>30</v>
      </c>
    </row>
    <row r="31" spans="1:9" ht="12.95" customHeight="1" x14ac:dyDescent="0.15">
      <c r="A31" s="89"/>
      <c r="B31" s="90"/>
      <c r="C31" s="101"/>
      <c r="D31" s="34" t="s">
        <v>25</v>
      </c>
      <c r="E31" s="23">
        <v>13.019299999999999</v>
      </c>
      <c r="F31" s="122">
        <v>10.9549</v>
      </c>
      <c r="G31" s="24">
        <f t="shared" si="0"/>
        <v>-2.0643999999999991</v>
      </c>
      <c r="H31" s="25">
        <f t="shared" si="1"/>
        <v>-0.15856459256642055</v>
      </c>
      <c r="I31" s="35" t="s">
        <v>31</v>
      </c>
    </row>
    <row r="32" spans="1:9" ht="12.95" customHeight="1" x14ac:dyDescent="0.15">
      <c r="A32" s="108" t="s">
        <v>12</v>
      </c>
      <c r="B32" s="109"/>
      <c r="C32" s="116" t="s">
        <v>15</v>
      </c>
      <c r="D32" s="116"/>
      <c r="E32" s="19">
        <v>16.7316</v>
      </c>
      <c r="F32" s="121">
        <v>14.866800000000001</v>
      </c>
      <c r="G32" s="20">
        <f t="shared" si="0"/>
        <v>-1.8647999999999989</v>
      </c>
      <c r="H32" s="21">
        <f t="shared" si="1"/>
        <v>-0.11145377608835969</v>
      </c>
      <c r="I32" s="28"/>
    </row>
    <row r="33" spans="1:9" ht="12.95" customHeight="1" x14ac:dyDescent="0.15">
      <c r="A33" s="110"/>
      <c r="B33" s="111"/>
      <c r="C33" s="114" t="s">
        <v>16</v>
      </c>
      <c r="D33" s="48" t="s">
        <v>47</v>
      </c>
      <c r="E33" s="30">
        <v>16.466100000000001</v>
      </c>
      <c r="F33" s="124">
        <v>14.6013</v>
      </c>
      <c r="G33" s="31">
        <f t="shared" ref="G33:G37" si="2">F33-E33</f>
        <v>-1.8648000000000007</v>
      </c>
      <c r="H33" s="32">
        <f t="shared" ref="H33:H37" si="3">(F33-E33)/E33</f>
        <v>-0.11325086085958427</v>
      </c>
      <c r="I33" s="33" t="s">
        <v>49</v>
      </c>
    </row>
    <row r="34" spans="1:9" ht="12.95" customHeight="1" x14ac:dyDescent="0.15">
      <c r="A34" s="112"/>
      <c r="B34" s="113"/>
      <c r="C34" s="115"/>
      <c r="D34" s="49" t="s">
        <v>48</v>
      </c>
      <c r="E34" s="23">
        <v>16.1083</v>
      </c>
      <c r="F34" s="122">
        <v>14.243500000000001</v>
      </c>
      <c r="G34" s="24">
        <f t="shared" si="2"/>
        <v>-1.8647999999999989</v>
      </c>
      <c r="H34" s="25">
        <f t="shared" si="3"/>
        <v>-0.1157664061384503</v>
      </c>
      <c r="I34" s="35" t="s">
        <v>50</v>
      </c>
    </row>
    <row r="35" spans="1:9" ht="12.95" customHeight="1" x14ac:dyDescent="0.15">
      <c r="A35" s="91" t="s">
        <v>36</v>
      </c>
      <c r="B35" s="91"/>
      <c r="C35" s="91"/>
      <c r="D35" s="50" t="s">
        <v>23</v>
      </c>
      <c r="E35" s="19">
        <v>13.0245</v>
      </c>
      <c r="F35" s="121">
        <v>10.626300000000001</v>
      </c>
      <c r="G35" s="20">
        <f t="shared" si="2"/>
        <v>-2.3981999999999992</v>
      </c>
      <c r="H35" s="21">
        <f t="shared" si="3"/>
        <v>-0.18412990901762058</v>
      </c>
      <c r="I35" s="28" t="s">
        <v>29</v>
      </c>
    </row>
    <row r="36" spans="1:9" ht="12.95" customHeight="1" x14ac:dyDescent="0.15">
      <c r="A36" s="91"/>
      <c r="B36" s="91"/>
      <c r="C36" s="91"/>
      <c r="D36" s="51" t="s">
        <v>27</v>
      </c>
      <c r="E36" s="30">
        <v>13.0245</v>
      </c>
      <c r="F36" s="124">
        <v>10.626300000000001</v>
      </c>
      <c r="G36" s="31">
        <f t="shared" si="2"/>
        <v>-2.3981999999999992</v>
      </c>
      <c r="H36" s="32">
        <f t="shared" si="3"/>
        <v>-0.18412990901762058</v>
      </c>
      <c r="I36" s="33" t="s">
        <v>30</v>
      </c>
    </row>
    <row r="37" spans="1:9" ht="12.95" customHeight="1" x14ac:dyDescent="0.15">
      <c r="A37" s="91"/>
      <c r="B37" s="91"/>
      <c r="C37" s="91"/>
      <c r="D37" s="52" t="s">
        <v>25</v>
      </c>
      <c r="E37" s="23">
        <v>13.0245</v>
      </c>
      <c r="F37" s="122">
        <v>10.626300000000001</v>
      </c>
      <c r="G37" s="24">
        <f t="shared" si="2"/>
        <v>-2.3981999999999992</v>
      </c>
      <c r="H37" s="25">
        <f t="shared" si="3"/>
        <v>-0.18412990901762058</v>
      </c>
      <c r="I37" s="35" t="s">
        <v>31</v>
      </c>
    </row>
    <row r="38" spans="1:9" s="17" customFormat="1" ht="12.95" customHeight="1" x14ac:dyDescent="0.15">
      <c r="A38" s="80" t="s">
        <v>53</v>
      </c>
      <c r="B38" s="80"/>
      <c r="C38" s="80"/>
      <c r="D38" s="80"/>
      <c r="E38" s="19">
        <v>16.689599999999999</v>
      </c>
      <c r="F38" s="121">
        <v>14.415900000000001</v>
      </c>
      <c r="G38" s="20">
        <f>F38-E38</f>
        <v>-2.2736999999999981</v>
      </c>
      <c r="H38" s="21">
        <f>(F38-E38)/E38</f>
        <v>-0.13623454127121071</v>
      </c>
      <c r="I38" s="53"/>
    </row>
    <row r="39" spans="1:9" ht="12.95" customHeight="1" x14ac:dyDescent="0.15">
      <c r="A39" s="107" t="s">
        <v>52</v>
      </c>
      <c r="B39" s="107"/>
      <c r="C39" s="107"/>
      <c r="D39" s="107"/>
      <c r="E39" s="23">
        <v>14.079600000000001</v>
      </c>
      <c r="F39" s="122">
        <v>11.697800000000001</v>
      </c>
      <c r="G39" s="24">
        <f>F39-E39</f>
        <v>-2.3818000000000001</v>
      </c>
      <c r="H39" s="25">
        <f>(F39-E39)/E39</f>
        <v>-0.16916673769141169</v>
      </c>
      <c r="I39" s="54" t="s">
        <v>11</v>
      </c>
    </row>
    <row r="40" spans="1:9" ht="12.95" customHeight="1" x14ac:dyDescent="0.15">
      <c r="A40" s="105" t="s">
        <v>51</v>
      </c>
      <c r="B40" s="105"/>
      <c r="C40" s="105"/>
      <c r="D40" s="105"/>
      <c r="E40" s="105"/>
      <c r="F40" s="105"/>
      <c r="G40" s="105"/>
      <c r="H40" s="105"/>
      <c r="I40" s="105"/>
    </row>
    <row r="41" spans="1:9" s="7" customFormat="1" ht="28.5" customHeight="1" x14ac:dyDescent="0.15">
      <c r="A41" s="106"/>
      <c r="B41" s="106"/>
      <c r="C41" s="106"/>
      <c r="D41" s="106"/>
      <c r="E41" s="106"/>
      <c r="F41" s="106"/>
      <c r="G41" s="106"/>
      <c r="H41" s="106"/>
      <c r="I41" s="106"/>
    </row>
    <row r="42" spans="1:9" ht="24" customHeight="1" x14ac:dyDescent="0.15">
      <c r="A42" s="69" t="s">
        <v>58</v>
      </c>
      <c r="B42" s="69"/>
      <c r="C42" s="69"/>
      <c r="D42" s="69"/>
      <c r="E42" s="69"/>
      <c r="F42" s="69"/>
      <c r="G42" s="69"/>
      <c r="H42" s="69"/>
      <c r="I42" s="69"/>
    </row>
    <row r="43" spans="1:9" ht="15" customHeight="1" x14ac:dyDescent="0.15">
      <c r="A43" s="6"/>
      <c r="B43" s="6"/>
      <c r="C43" s="2"/>
      <c r="D43" s="2"/>
      <c r="E43" s="9"/>
      <c r="F43" s="9"/>
      <c r="G43" s="9"/>
      <c r="H43" s="3"/>
      <c r="I43" s="12" t="s">
        <v>35</v>
      </c>
    </row>
    <row r="44" spans="1:9" ht="12.95" customHeight="1" x14ac:dyDescent="0.15">
      <c r="A44" s="81" t="s">
        <v>0</v>
      </c>
      <c r="B44" s="82"/>
      <c r="C44" s="82"/>
      <c r="D44" s="83"/>
      <c r="E44" s="72" t="s">
        <v>54</v>
      </c>
      <c r="F44" s="74" t="s">
        <v>56</v>
      </c>
      <c r="G44" s="76" t="s">
        <v>1</v>
      </c>
      <c r="H44" s="77"/>
      <c r="I44" s="70" t="s">
        <v>2</v>
      </c>
    </row>
    <row r="45" spans="1:9" ht="18.75" customHeight="1" x14ac:dyDescent="0.15">
      <c r="A45" s="84"/>
      <c r="B45" s="85"/>
      <c r="C45" s="85"/>
      <c r="D45" s="86"/>
      <c r="E45" s="73"/>
      <c r="F45" s="75"/>
      <c r="G45" s="13" t="s">
        <v>3</v>
      </c>
      <c r="H45" s="14" t="s">
        <v>4</v>
      </c>
      <c r="I45" s="104"/>
    </row>
    <row r="46" spans="1:9" ht="12.95" customHeight="1" x14ac:dyDescent="0.15">
      <c r="A46" s="87" t="s">
        <v>5</v>
      </c>
      <c r="B46" s="88"/>
      <c r="C46" s="80" t="s">
        <v>18</v>
      </c>
      <c r="D46" s="80"/>
      <c r="E46" s="55">
        <v>16.225999999999999</v>
      </c>
      <c r="F46" s="128">
        <v>14.441599999999999</v>
      </c>
      <c r="G46" s="20">
        <f t="shared" ref="G46:G75" si="4">F46-E46</f>
        <v>-1.7843999999999998</v>
      </c>
      <c r="H46" s="56">
        <f>(F46-E46)/E46</f>
        <v>-0.10997165043756932</v>
      </c>
      <c r="I46" s="57" t="s">
        <v>46</v>
      </c>
    </row>
    <row r="47" spans="1:9" ht="12.95" customHeight="1" x14ac:dyDescent="0.15">
      <c r="A47" s="102"/>
      <c r="B47" s="103"/>
      <c r="C47" s="118" t="s">
        <v>19</v>
      </c>
      <c r="D47" s="118"/>
      <c r="E47" s="58">
        <v>16.192499999999999</v>
      </c>
      <c r="F47" s="129">
        <v>14.408099999999999</v>
      </c>
      <c r="G47" s="31">
        <f t="shared" si="4"/>
        <v>-1.7843999999999998</v>
      </c>
      <c r="H47" s="59">
        <f t="shared" ref="H47:H78" si="5">(F47-E47)/E47</f>
        <v>-0.11019916628068549</v>
      </c>
      <c r="I47" s="60" t="s">
        <v>34</v>
      </c>
    </row>
    <row r="48" spans="1:9" ht="12.95" customHeight="1" x14ac:dyDescent="0.15">
      <c r="A48" s="89"/>
      <c r="B48" s="90"/>
      <c r="C48" s="78" t="s">
        <v>20</v>
      </c>
      <c r="D48" s="79"/>
      <c r="E48" s="61">
        <v>15.940799999999999</v>
      </c>
      <c r="F48" s="130">
        <v>14.1564</v>
      </c>
      <c r="G48" s="24">
        <f>F48-E48</f>
        <v>-1.7843999999999998</v>
      </c>
      <c r="H48" s="25">
        <f>(F48-E48)/E48</f>
        <v>-0.11193917494730501</v>
      </c>
      <c r="I48" s="26"/>
    </row>
    <row r="49" spans="1:9" ht="12.95" customHeight="1" x14ac:dyDescent="0.15">
      <c r="A49" s="91" t="s">
        <v>6</v>
      </c>
      <c r="B49" s="91"/>
      <c r="C49" s="91"/>
      <c r="D49" s="91"/>
      <c r="E49" s="10">
        <v>16.6982</v>
      </c>
      <c r="F49" s="131">
        <v>14.7483</v>
      </c>
      <c r="G49" s="16">
        <f t="shared" si="4"/>
        <v>-1.9498999999999995</v>
      </c>
      <c r="H49" s="15">
        <f t="shared" si="5"/>
        <v>-0.11677306536033821</v>
      </c>
      <c r="I49" s="4"/>
    </row>
    <row r="50" spans="1:9" ht="12.95" customHeight="1" x14ac:dyDescent="0.15">
      <c r="A50" s="91" t="s">
        <v>7</v>
      </c>
      <c r="B50" s="91"/>
      <c r="C50" s="91" t="s">
        <v>8</v>
      </c>
      <c r="D50" s="27" t="s">
        <v>23</v>
      </c>
      <c r="E50" s="55">
        <v>16.207799999999999</v>
      </c>
      <c r="F50" s="128">
        <v>14.176600000000001</v>
      </c>
      <c r="G50" s="20">
        <f t="shared" si="4"/>
        <v>-2.0311999999999983</v>
      </c>
      <c r="H50" s="21">
        <f t="shared" si="5"/>
        <v>-0.12532237564629367</v>
      </c>
      <c r="I50" s="28" t="s">
        <v>29</v>
      </c>
    </row>
    <row r="51" spans="1:9" ht="12.95" customHeight="1" x14ac:dyDescent="0.15">
      <c r="A51" s="91"/>
      <c r="B51" s="91"/>
      <c r="C51" s="91"/>
      <c r="D51" s="29" t="s">
        <v>28</v>
      </c>
      <c r="E51" s="58">
        <v>15.971300000000001</v>
      </c>
      <c r="F51" s="129">
        <v>13.984500000000001</v>
      </c>
      <c r="G51" s="31">
        <f t="shared" si="4"/>
        <v>-1.9868000000000006</v>
      </c>
      <c r="H51" s="32">
        <f t="shared" si="5"/>
        <v>-0.12439813916212208</v>
      </c>
      <c r="I51" s="33" t="s">
        <v>30</v>
      </c>
    </row>
    <row r="52" spans="1:9" ht="12.95" customHeight="1" x14ac:dyDescent="0.15">
      <c r="A52" s="91"/>
      <c r="B52" s="91"/>
      <c r="C52" s="91"/>
      <c r="D52" s="36" t="s">
        <v>25</v>
      </c>
      <c r="E52" s="62">
        <v>16.0242</v>
      </c>
      <c r="F52" s="132">
        <v>14.0022</v>
      </c>
      <c r="G52" s="38">
        <f t="shared" si="4"/>
        <v>-2.0220000000000002</v>
      </c>
      <c r="H52" s="39">
        <f t="shared" si="5"/>
        <v>-0.12618414647845136</v>
      </c>
      <c r="I52" s="40" t="s">
        <v>31</v>
      </c>
    </row>
    <row r="53" spans="1:9" ht="12.95" customHeight="1" x14ac:dyDescent="0.15">
      <c r="A53" s="91"/>
      <c r="B53" s="91"/>
      <c r="C53" s="91" t="s">
        <v>9</v>
      </c>
      <c r="D53" s="27" t="s">
        <v>23</v>
      </c>
      <c r="E53" s="55">
        <v>15.1959</v>
      </c>
      <c r="F53" s="128">
        <v>13.1647</v>
      </c>
      <c r="G53" s="20">
        <f t="shared" si="4"/>
        <v>-2.0312000000000001</v>
      </c>
      <c r="H53" s="21">
        <f t="shared" si="5"/>
        <v>-0.13366763403286414</v>
      </c>
      <c r="I53" s="28" t="s">
        <v>29</v>
      </c>
    </row>
    <row r="54" spans="1:9" ht="12.95" customHeight="1" x14ac:dyDescent="0.15">
      <c r="A54" s="91"/>
      <c r="B54" s="91"/>
      <c r="C54" s="91"/>
      <c r="D54" s="29" t="s">
        <v>28</v>
      </c>
      <c r="E54" s="58">
        <v>14.9594</v>
      </c>
      <c r="F54" s="129">
        <v>12.9726</v>
      </c>
      <c r="G54" s="31">
        <f t="shared" si="4"/>
        <v>-1.9868000000000006</v>
      </c>
      <c r="H54" s="32">
        <f t="shared" si="5"/>
        <v>-0.13281281334812897</v>
      </c>
      <c r="I54" s="33" t="s">
        <v>30</v>
      </c>
    </row>
    <row r="55" spans="1:9" ht="12.95" customHeight="1" x14ac:dyDescent="0.15">
      <c r="A55" s="91"/>
      <c r="B55" s="91"/>
      <c r="C55" s="91"/>
      <c r="D55" s="34" t="s">
        <v>25</v>
      </c>
      <c r="E55" s="61">
        <v>15.0123</v>
      </c>
      <c r="F55" s="130">
        <v>12.9903</v>
      </c>
      <c r="G55" s="24">
        <f t="shared" si="4"/>
        <v>-2.0220000000000002</v>
      </c>
      <c r="H55" s="25">
        <f t="shared" si="5"/>
        <v>-0.1346895545652565</v>
      </c>
      <c r="I55" s="35" t="s">
        <v>31</v>
      </c>
    </row>
    <row r="56" spans="1:9" ht="12.95" customHeight="1" x14ac:dyDescent="0.15">
      <c r="A56" s="92" t="s">
        <v>21</v>
      </c>
      <c r="B56" s="92"/>
      <c r="C56" s="92"/>
      <c r="D56" s="27" t="s">
        <v>23</v>
      </c>
      <c r="E56" s="55">
        <v>16.328200000000002</v>
      </c>
      <c r="F56" s="128">
        <v>14.2895</v>
      </c>
      <c r="G56" s="20">
        <f t="shared" si="4"/>
        <v>-2.0387000000000022</v>
      </c>
      <c r="H56" s="21">
        <f t="shared" si="5"/>
        <v>-0.12485760830955046</v>
      </c>
      <c r="I56" s="28" t="s">
        <v>29</v>
      </c>
    </row>
    <row r="57" spans="1:9" ht="12.95" customHeight="1" x14ac:dyDescent="0.15">
      <c r="A57" s="92"/>
      <c r="B57" s="92"/>
      <c r="C57" s="92"/>
      <c r="D57" s="41" t="s">
        <v>27</v>
      </c>
      <c r="E57" s="65">
        <v>10.013300000000001</v>
      </c>
      <c r="F57" s="66">
        <v>8.0604999999999993</v>
      </c>
      <c r="G57" s="67">
        <f t="shared" si="4"/>
        <v>-1.9528000000000016</v>
      </c>
      <c r="H57" s="68">
        <f t="shared" si="5"/>
        <v>-0.19502062257197941</v>
      </c>
      <c r="I57" s="42" t="s">
        <v>32</v>
      </c>
    </row>
    <row r="58" spans="1:9" ht="12.95" customHeight="1" x14ac:dyDescent="0.15">
      <c r="A58" s="92"/>
      <c r="B58" s="92"/>
      <c r="C58" s="92"/>
      <c r="D58" s="34" t="s">
        <v>25</v>
      </c>
      <c r="E58" s="61">
        <v>15.7502</v>
      </c>
      <c r="F58" s="130">
        <v>13.4443</v>
      </c>
      <c r="G58" s="24">
        <f t="shared" si="4"/>
        <v>-2.3058999999999994</v>
      </c>
      <c r="H58" s="25">
        <f t="shared" si="5"/>
        <v>-0.14640449010171297</v>
      </c>
      <c r="I58" s="35" t="s">
        <v>33</v>
      </c>
    </row>
    <row r="59" spans="1:9" ht="12.95" customHeight="1" x14ac:dyDescent="0.15">
      <c r="A59" s="93" t="s">
        <v>10</v>
      </c>
      <c r="B59" s="94"/>
      <c r="C59" s="94"/>
      <c r="D59" s="27" t="s">
        <v>22</v>
      </c>
      <c r="E59" s="55">
        <v>14.812200000000001</v>
      </c>
      <c r="F59" s="128">
        <v>12.7479</v>
      </c>
      <c r="G59" s="20">
        <f t="shared" si="4"/>
        <v>-2.0643000000000011</v>
      </c>
      <c r="H59" s="21">
        <f t="shared" si="5"/>
        <v>-0.13936484789565365</v>
      </c>
      <c r="I59" s="28" t="s">
        <v>29</v>
      </c>
    </row>
    <row r="60" spans="1:9" ht="12.95" customHeight="1" x14ac:dyDescent="0.15">
      <c r="A60" s="95"/>
      <c r="B60" s="96"/>
      <c r="C60" s="96"/>
      <c r="D60" s="29" t="s">
        <v>26</v>
      </c>
      <c r="E60" s="58">
        <v>14.173299999999999</v>
      </c>
      <c r="F60" s="129">
        <v>11.9465</v>
      </c>
      <c r="G60" s="31">
        <f>F60-E60</f>
        <v>-2.226799999999999</v>
      </c>
      <c r="H60" s="32">
        <f>(F60-E60)/E60</f>
        <v>-0.15711231682106488</v>
      </c>
      <c r="I60" s="33" t="s">
        <v>30</v>
      </c>
    </row>
    <row r="61" spans="1:9" ht="12.95" customHeight="1" x14ac:dyDescent="0.15">
      <c r="A61" s="97"/>
      <c r="B61" s="98"/>
      <c r="C61" s="98"/>
      <c r="D61" s="34" t="s">
        <v>24</v>
      </c>
      <c r="E61" s="61">
        <v>14.246</v>
      </c>
      <c r="F61" s="130">
        <v>12.0097</v>
      </c>
      <c r="G61" s="24">
        <f>F61-E61</f>
        <v>-2.2363</v>
      </c>
      <c r="H61" s="25">
        <f>(F61-E61)/E61</f>
        <v>-0.15697739716411624</v>
      </c>
      <c r="I61" s="35" t="s">
        <v>31</v>
      </c>
    </row>
    <row r="62" spans="1:9" ht="12.95" customHeight="1" x14ac:dyDescent="0.15">
      <c r="A62" s="93" t="s">
        <v>43</v>
      </c>
      <c r="B62" s="94"/>
      <c r="C62" s="94"/>
      <c r="D62" s="43" t="s">
        <v>22</v>
      </c>
      <c r="E62" s="63">
        <v>14.812200000000001</v>
      </c>
      <c r="F62" s="133">
        <v>12.7479</v>
      </c>
      <c r="G62" s="45">
        <f>F62-E62</f>
        <v>-2.0643000000000011</v>
      </c>
      <c r="H62" s="46">
        <f>(F62-E62)/E62</f>
        <v>-0.13936484789565365</v>
      </c>
      <c r="I62" s="47" t="s">
        <v>29</v>
      </c>
    </row>
    <row r="63" spans="1:9" ht="12.95" customHeight="1" x14ac:dyDescent="0.15">
      <c r="A63" s="95"/>
      <c r="B63" s="96"/>
      <c r="C63" s="96"/>
      <c r="D63" s="29" t="s">
        <v>26</v>
      </c>
      <c r="E63" s="58">
        <v>14.173299999999999</v>
      </c>
      <c r="F63" s="129">
        <v>11.9465</v>
      </c>
      <c r="G63" s="31">
        <f>F63-E63</f>
        <v>-2.226799999999999</v>
      </c>
      <c r="H63" s="32">
        <f>(F63-E63)/E63</f>
        <v>-0.15711231682106488</v>
      </c>
      <c r="I63" s="33" t="s">
        <v>30</v>
      </c>
    </row>
    <row r="64" spans="1:9" ht="12.95" customHeight="1" x14ac:dyDescent="0.15">
      <c r="A64" s="97"/>
      <c r="B64" s="98"/>
      <c r="C64" s="98"/>
      <c r="D64" s="36" t="s">
        <v>24</v>
      </c>
      <c r="E64" s="62">
        <v>14.246</v>
      </c>
      <c r="F64" s="132">
        <v>12.0097</v>
      </c>
      <c r="G64" s="38">
        <f>F64-E64</f>
        <v>-2.2363</v>
      </c>
      <c r="H64" s="39">
        <f>(F64-E64)/E64</f>
        <v>-0.15697739716411624</v>
      </c>
      <c r="I64" s="40" t="s">
        <v>31</v>
      </c>
    </row>
    <row r="65" spans="1:9" ht="12.95" customHeight="1" x14ac:dyDescent="0.15">
      <c r="A65" s="87" t="s">
        <v>41</v>
      </c>
      <c r="B65" s="88"/>
      <c r="C65" s="99" t="s">
        <v>13</v>
      </c>
      <c r="D65" s="27" t="s">
        <v>23</v>
      </c>
      <c r="E65" s="55">
        <v>14.3729</v>
      </c>
      <c r="F65" s="128">
        <v>12.677</v>
      </c>
      <c r="G65" s="20">
        <f t="shared" si="4"/>
        <v>-1.6959</v>
      </c>
      <c r="H65" s="21">
        <f t="shared" si="5"/>
        <v>-0.11799288939601611</v>
      </c>
      <c r="I65" s="28" t="s">
        <v>29</v>
      </c>
    </row>
    <row r="66" spans="1:9" ht="12.95" customHeight="1" x14ac:dyDescent="0.15">
      <c r="A66" s="102"/>
      <c r="B66" s="103"/>
      <c r="C66" s="100"/>
      <c r="D66" s="29" t="s">
        <v>27</v>
      </c>
      <c r="E66" s="58">
        <v>13.27</v>
      </c>
      <c r="F66" s="129">
        <v>11.121600000000001</v>
      </c>
      <c r="G66" s="31">
        <f t="shared" si="4"/>
        <v>-2.1483999999999988</v>
      </c>
      <c r="H66" s="32">
        <f t="shared" si="5"/>
        <v>-0.16189902034664649</v>
      </c>
      <c r="I66" s="33" t="s">
        <v>30</v>
      </c>
    </row>
    <row r="67" spans="1:9" ht="12.95" customHeight="1" x14ac:dyDescent="0.15">
      <c r="A67" s="102"/>
      <c r="B67" s="103"/>
      <c r="C67" s="101"/>
      <c r="D67" s="34" t="s">
        <v>25</v>
      </c>
      <c r="E67" s="61">
        <v>13.392099999999999</v>
      </c>
      <c r="F67" s="130">
        <v>11.2537</v>
      </c>
      <c r="G67" s="24">
        <f t="shared" si="4"/>
        <v>-2.138399999999999</v>
      </c>
      <c r="H67" s="25">
        <f t="shared" si="5"/>
        <v>-0.15967622702936798</v>
      </c>
      <c r="I67" s="35" t="s">
        <v>31</v>
      </c>
    </row>
    <row r="68" spans="1:9" ht="12.95" customHeight="1" x14ac:dyDescent="0.15">
      <c r="A68" s="102"/>
      <c r="B68" s="103"/>
      <c r="C68" s="99" t="s">
        <v>44</v>
      </c>
      <c r="D68" s="43" t="s">
        <v>23</v>
      </c>
      <c r="E68" s="63">
        <v>14.3729</v>
      </c>
      <c r="F68" s="133">
        <v>12.677</v>
      </c>
      <c r="G68" s="45">
        <f t="shared" si="4"/>
        <v>-1.6959</v>
      </c>
      <c r="H68" s="46">
        <f t="shared" si="5"/>
        <v>-0.11799288939601611</v>
      </c>
      <c r="I68" s="47" t="s">
        <v>29</v>
      </c>
    </row>
    <row r="69" spans="1:9" ht="12.95" customHeight="1" x14ac:dyDescent="0.15">
      <c r="A69" s="102"/>
      <c r="B69" s="103"/>
      <c r="C69" s="100"/>
      <c r="D69" s="29" t="s">
        <v>27</v>
      </c>
      <c r="E69" s="58">
        <v>13.27</v>
      </c>
      <c r="F69" s="129">
        <v>11.121600000000001</v>
      </c>
      <c r="G69" s="31">
        <f t="shared" si="4"/>
        <v>-2.1483999999999988</v>
      </c>
      <c r="H69" s="32">
        <f t="shared" si="5"/>
        <v>-0.16189902034664649</v>
      </c>
      <c r="I69" s="33" t="s">
        <v>30</v>
      </c>
    </row>
    <row r="70" spans="1:9" ht="12.95" customHeight="1" x14ac:dyDescent="0.15">
      <c r="A70" s="102"/>
      <c r="B70" s="103"/>
      <c r="C70" s="101"/>
      <c r="D70" s="36" t="s">
        <v>25</v>
      </c>
      <c r="E70" s="62">
        <v>13.392099999999999</v>
      </c>
      <c r="F70" s="132">
        <v>11.2537</v>
      </c>
      <c r="G70" s="38">
        <f t="shared" si="4"/>
        <v>-2.138399999999999</v>
      </c>
      <c r="H70" s="39">
        <f t="shared" si="5"/>
        <v>-0.15967622702936798</v>
      </c>
      <c r="I70" s="40" t="s">
        <v>31</v>
      </c>
    </row>
    <row r="71" spans="1:9" ht="12.95" customHeight="1" x14ac:dyDescent="0.15">
      <c r="A71" s="102"/>
      <c r="B71" s="103"/>
      <c r="C71" s="99" t="s">
        <v>17</v>
      </c>
      <c r="D71" s="27" t="s">
        <v>23</v>
      </c>
      <c r="E71" s="55">
        <v>14.3729</v>
      </c>
      <c r="F71" s="128">
        <v>12.677</v>
      </c>
      <c r="G71" s="20">
        <f t="shared" si="4"/>
        <v>-1.6959</v>
      </c>
      <c r="H71" s="21">
        <f t="shared" si="5"/>
        <v>-0.11799288939601611</v>
      </c>
      <c r="I71" s="28" t="s">
        <v>29</v>
      </c>
    </row>
    <row r="72" spans="1:9" ht="12.95" customHeight="1" x14ac:dyDescent="0.15">
      <c r="A72" s="102"/>
      <c r="B72" s="103"/>
      <c r="C72" s="100"/>
      <c r="D72" s="29" t="s">
        <v>27</v>
      </c>
      <c r="E72" s="58">
        <v>13.27</v>
      </c>
      <c r="F72" s="129">
        <v>11.121600000000001</v>
      </c>
      <c r="G72" s="31">
        <f t="shared" si="4"/>
        <v>-2.1483999999999988</v>
      </c>
      <c r="H72" s="32">
        <f t="shared" si="5"/>
        <v>-0.16189902034664649</v>
      </c>
      <c r="I72" s="33" t="s">
        <v>30</v>
      </c>
    </row>
    <row r="73" spans="1:9" ht="12.95" customHeight="1" x14ac:dyDescent="0.15">
      <c r="A73" s="89"/>
      <c r="B73" s="90"/>
      <c r="C73" s="101"/>
      <c r="D73" s="34" t="s">
        <v>25</v>
      </c>
      <c r="E73" s="61">
        <v>13.392099999999999</v>
      </c>
      <c r="F73" s="130">
        <v>11.2537</v>
      </c>
      <c r="G73" s="24">
        <f t="shared" si="4"/>
        <v>-2.138399999999999</v>
      </c>
      <c r="H73" s="25">
        <f t="shared" si="5"/>
        <v>-0.15967622702936798</v>
      </c>
      <c r="I73" s="35" t="s">
        <v>31</v>
      </c>
    </row>
    <row r="74" spans="1:9" ht="12.95" customHeight="1" x14ac:dyDescent="0.15">
      <c r="A74" s="108" t="s">
        <v>12</v>
      </c>
      <c r="B74" s="109"/>
      <c r="C74" s="116" t="s">
        <v>15</v>
      </c>
      <c r="D74" s="116"/>
      <c r="E74" s="55">
        <v>16.472200000000001</v>
      </c>
      <c r="F74" s="128">
        <v>14.5334</v>
      </c>
      <c r="G74" s="20">
        <f t="shared" si="4"/>
        <v>-1.9388000000000005</v>
      </c>
      <c r="H74" s="21">
        <f t="shared" si="5"/>
        <v>-0.11770133922609004</v>
      </c>
      <c r="I74" s="28"/>
    </row>
    <row r="75" spans="1:9" ht="12.95" customHeight="1" x14ac:dyDescent="0.15">
      <c r="A75" s="110"/>
      <c r="B75" s="111"/>
      <c r="C75" s="119" t="s">
        <v>16</v>
      </c>
      <c r="D75" s="120"/>
      <c r="E75" s="61">
        <v>16.7239</v>
      </c>
      <c r="F75" s="130">
        <v>14.7851</v>
      </c>
      <c r="G75" s="24">
        <f t="shared" si="4"/>
        <v>-1.9388000000000005</v>
      </c>
      <c r="H75" s="25">
        <f t="shared" si="5"/>
        <v>-0.11592989673461336</v>
      </c>
      <c r="I75" s="35"/>
    </row>
    <row r="76" spans="1:9" ht="12.95" customHeight="1" x14ac:dyDescent="0.15">
      <c r="A76" s="91" t="s">
        <v>36</v>
      </c>
      <c r="B76" s="91"/>
      <c r="C76" s="91"/>
      <c r="D76" s="50" t="s">
        <v>37</v>
      </c>
      <c r="E76" s="19">
        <v>12.997</v>
      </c>
      <c r="F76" s="121">
        <v>10.524800000000001</v>
      </c>
      <c r="G76" s="20">
        <f t="shared" ref="G76:G80" si="6">F76-E76</f>
        <v>-2.4721999999999991</v>
      </c>
      <c r="H76" s="21">
        <f t="shared" si="5"/>
        <v>-0.19021312610602439</v>
      </c>
      <c r="I76" s="28" t="s">
        <v>29</v>
      </c>
    </row>
    <row r="77" spans="1:9" ht="12.95" customHeight="1" x14ac:dyDescent="0.15">
      <c r="A77" s="91"/>
      <c r="B77" s="91"/>
      <c r="C77" s="91"/>
      <c r="D77" s="51" t="s">
        <v>38</v>
      </c>
      <c r="E77" s="30">
        <v>12.997</v>
      </c>
      <c r="F77" s="124">
        <v>10.524800000000001</v>
      </c>
      <c r="G77" s="31">
        <f t="shared" si="6"/>
        <v>-2.4721999999999991</v>
      </c>
      <c r="H77" s="32">
        <f t="shared" si="5"/>
        <v>-0.19021312610602439</v>
      </c>
      <c r="I77" s="33" t="s">
        <v>30</v>
      </c>
    </row>
    <row r="78" spans="1:9" ht="12.95" customHeight="1" x14ac:dyDescent="0.15">
      <c r="A78" s="91"/>
      <c r="B78" s="91"/>
      <c r="C78" s="91"/>
      <c r="D78" s="52" t="s">
        <v>39</v>
      </c>
      <c r="E78" s="23">
        <v>12.997</v>
      </c>
      <c r="F78" s="122">
        <v>10.524800000000001</v>
      </c>
      <c r="G78" s="24">
        <f t="shared" si="6"/>
        <v>-2.4721999999999991</v>
      </c>
      <c r="H78" s="25">
        <f t="shared" si="5"/>
        <v>-0.19021312610602439</v>
      </c>
      <c r="I78" s="35" t="s">
        <v>31</v>
      </c>
    </row>
    <row r="79" spans="1:9" s="17" customFormat="1" ht="12.95" customHeight="1" x14ac:dyDescent="0.15">
      <c r="A79" s="80" t="s">
        <v>53</v>
      </c>
      <c r="B79" s="80"/>
      <c r="C79" s="80"/>
      <c r="D79" s="80"/>
      <c r="E79" s="55">
        <v>16.5899</v>
      </c>
      <c r="F79" s="128">
        <v>14.3857</v>
      </c>
      <c r="G79" s="20">
        <f t="shared" si="6"/>
        <v>-2.2042000000000002</v>
      </c>
      <c r="H79" s="21">
        <f>(F79-E79)/E79</f>
        <v>-0.13286397145251028</v>
      </c>
      <c r="I79" s="64"/>
    </row>
    <row r="80" spans="1:9" ht="12.95" customHeight="1" x14ac:dyDescent="0.15">
      <c r="A80" s="107" t="s">
        <v>52</v>
      </c>
      <c r="B80" s="107"/>
      <c r="C80" s="107"/>
      <c r="D80" s="107"/>
      <c r="E80" s="23">
        <v>13.979900000000001</v>
      </c>
      <c r="F80" s="122">
        <v>11.524100000000001</v>
      </c>
      <c r="G80" s="24">
        <f t="shared" si="6"/>
        <v>-2.4558</v>
      </c>
      <c r="H80" s="25">
        <f>(F80-E80)/E80</f>
        <v>-0.17566649260724324</v>
      </c>
      <c r="I80" s="54" t="s">
        <v>11</v>
      </c>
    </row>
    <row r="81" spans="1:9" ht="12.95" customHeight="1" x14ac:dyDescent="0.15">
      <c r="A81" s="105" t="s">
        <v>51</v>
      </c>
      <c r="B81" s="105"/>
      <c r="C81" s="105"/>
      <c r="D81" s="105"/>
      <c r="E81" s="105"/>
      <c r="F81" s="105"/>
      <c r="G81" s="105"/>
      <c r="H81" s="105"/>
      <c r="I81" s="105"/>
    </row>
    <row r="82" spans="1:9" s="7" customFormat="1" x14ac:dyDescent="0.15">
      <c r="A82" s="117"/>
      <c r="B82" s="117"/>
      <c r="C82" s="117"/>
      <c r="D82" s="117"/>
      <c r="E82" s="117"/>
      <c r="F82" s="117"/>
      <c r="G82" s="117"/>
      <c r="H82" s="117"/>
      <c r="I82" s="117"/>
    </row>
    <row r="83" spans="1:9" s="7" customFormat="1" x14ac:dyDescent="0.15">
      <c r="A83" s="117"/>
      <c r="B83" s="117"/>
      <c r="C83" s="117"/>
      <c r="D83" s="117"/>
      <c r="E83" s="117"/>
      <c r="F83" s="117"/>
      <c r="G83" s="117"/>
      <c r="H83" s="117"/>
      <c r="I83" s="117"/>
    </row>
    <row r="84" spans="1:9" s="7" customFormat="1" x14ac:dyDescent="0.15">
      <c r="A84" s="117"/>
      <c r="B84" s="117"/>
      <c r="C84" s="117"/>
      <c r="D84" s="117"/>
      <c r="E84" s="117"/>
      <c r="F84" s="117"/>
      <c r="G84" s="117"/>
      <c r="H84" s="117"/>
      <c r="I84" s="117"/>
    </row>
  </sheetData>
  <mergeCells count="59">
    <mergeCell ref="A74:B75"/>
    <mergeCell ref="E44:E45"/>
    <mergeCell ref="A80:D80"/>
    <mergeCell ref="A79:D79"/>
    <mergeCell ref="C71:C73"/>
    <mergeCell ref="A46:B48"/>
    <mergeCell ref="C74:D74"/>
    <mergeCell ref="C47:D47"/>
    <mergeCell ref="A59:C61"/>
    <mergeCell ref="A49:D49"/>
    <mergeCell ref="C68:C70"/>
    <mergeCell ref="A62:C64"/>
    <mergeCell ref="A56:C58"/>
    <mergeCell ref="C75:D75"/>
    <mergeCell ref="C53:C55"/>
    <mergeCell ref="A81:I81"/>
    <mergeCell ref="A82:I82"/>
    <mergeCell ref="A83:I83"/>
    <mergeCell ref="A84:I84"/>
    <mergeCell ref="A76:C78"/>
    <mergeCell ref="A39:D39"/>
    <mergeCell ref="A35:C37"/>
    <mergeCell ref="A32:B34"/>
    <mergeCell ref="C48:D48"/>
    <mergeCell ref="A50:B55"/>
    <mergeCell ref="C46:D46"/>
    <mergeCell ref="A44:D45"/>
    <mergeCell ref="C50:C52"/>
    <mergeCell ref="A38:D38"/>
    <mergeCell ref="C33:C34"/>
    <mergeCell ref="C32:D32"/>
    <mergeCell ref="F44:F45"/>
    <mergeCell ref="G44:H44"/>
    <mergeCell ref="I44:I45"/>
    <mergeCell ref="A40:I40"/>
    <mergeCell ref="A65:B73"/>
    <mergeCell ref="A41:I41"/>
    <mergeCell ref="C65:C67"/>
    <mergeCell ref="C26:C28"/>
    <mergeCell ref="C29:C31"/>
    <mergeCell ref="A17:C19"/>
    <mergeCell ref="C11:C13"/>
    <mergeCell ref="A8:B13"/>
    <mergeCell ref="A1:I1"/>
    <mergeCell ref="A42:I42"/>
    <mergeCell ref="I3:I4"/>
    <mergeCell ref="E3:E4"/>
    <mergeCell ref="F3:F4"/>
    <mergeCell ref="G3:H3"/>
    <mergeCell ref="C6:D6"/>
    <mergeCell ref="C5:D5"/>
    <mergeCell ref="A3:D4"/>
    <mergeCell ref="A5:B6"/>
    <mergeCell ref="A7:D7"/>
    <mergeCell ref="A14:C16"/>
    <mergeCell ref="A20:C22"/>
    <mergeCell ref="C23:C25"/>
    <mergeCell ref="A23:B31"/>
    <mergeCell ref="C8:C10"/>
  </mergeCells>
  <phoneticPr fontId="1" type="noConversion"/>
  <printOptions horizontalCentered="1"/>
  <pageMargins left="0.65" right="0.23622047244094491" top="0.53" bottom="0" header="0.52" footer="0.27559055118110237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Daehan City Gas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daehan</dc:creator>
  <cp:lastModifiedBy>vdiopadmin</cp:lastModifiedBy>
  <cp:lastPrinted>2020-07-02T04:57:35Z</cp:lastPrinted>
  <dcterms:created xsi:type="dcterms:W3CDTF">2005-01-24T04:52:32Z</dcterms:created>
  <dcterms:modified xsi:type="dcterms:W3CDTF">2020-07-02T05:51:55Z</dcterms:modified>
</cp:coreProperties>
</file>