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1236\B1236 C\20 청구_대용량  인수인계\06 요금단가변경\2 요금변경\2. 요금단가변경표(소매)\"/>
    </mc:Choice>
  </mc:AlternateContent>
  <xr:revisionPtr revIDLastSave="0" documentId="13_ncr:1_{9BE89C27-E05E-4F46-8A3F-0631F388A871}" xr6:coauthVersionLast="47" xr6:coauthVersionMax="47" xr10:uidLastSave="{00000000-0000-0000-0000-000000000000}"/>
  <bookViews>
    <workbookView xWindow="1080" yWindow="225" windowWidth="26910" windowHeight="14670" xr2:uid="{00000000-000D-0000-FFFF-FFFF00000000}"/>
  </bookViews>
  <sheets>
    <sheet name="Sheet1" sheetId="1" r:id="rId1"/>
  </sheets>
  <definedNames>
    <definedName name="_xlnm.Print_Area" localSheetId="0">Sheet1!$A$1:$I$82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0" i="1" l="1"/>
  <c r="H35" i="1"/>
  <c r="H36" i="1"/>
  <c r="H37" i="1"/>
  <c r="G37" i="1"/>
  <c r="G36" i="1"/>
  <c r="G35" i="1"/>
  <c r="H78" i="1"/>
  <c r="G78" i="1"/>
  <c r="H77" i="1"/>
  <c r="G77" i="1"/>
  <c r="H76" i="1"/>
  <c r="G76" i="1"/>
  <c r="G14" i="1"/>
  <c r="G15" i="1"/>
  <c r="G16" i="1"/>
  <c r="H16" i="1"/>
  <c r="H15" i="1"/>
  <c r="G13" i="1"/>
  <c r="H13" i="1"/>
  <c r="G12" i="1"/>
  <c r="H12" i="1"/>
  <c r="G10" i="1"/>
  <c r="H10" i="1"/>
  <c r="G9" i="1"/>
  <c r="H9" i="1"/>
  <c r="G58" i="1"/>
  <c r="H58" i="1"/>
  <c r="G57" i="1"/>
  <c r="H57" i="1"/>
  <c r="G55" i="1"/>
  <c r="H55" i="1"/>
  <c r="G54" i="1"/>
  <c r="H54" i="1"/>
  <c r="G52" i="1"/>
  <c r="H52" i="1"/>
  <c r="G51" i="1"/>
  <c r="H51" i="1"/>
  <c r="G60" i="1"/>
  <c r="H60" i="1"/>
  <c r="G61" i="1"/>
  <c r="H61" i="1"/>
  <c r="G62" i="1"/>
  <c r="H62" i="1"/>
  <c r="G63" i="1"/>
  <c r="H63" i="1"/>
  <c r="G64" i="1"/>
  <c r="H64" i="1"/>
  <c r="G18" i="1"/>
  <c r="H18" i="1"/>
  <c r="G19" i="1"/>
  <c r="H19" i="1"/>
  <c r="G20" i="1"/>
  <c r="H20" i="1"/>
  <c r="G21" i="1"/>
  <c r="H21" i="1"/>
  <c r="G22" i="1"/>
  <c r="H22" i="1"/>
  <c r="H80" i="1"/>
  <c r="G80" i="1"/>
  <c r="G48" i="1"/>
  <c r="H48" i="1"/>
  <c r="G6" i="1"/>
  <c r="H6" i="1"/>
  <c r="G33" i="1"/>
  <c r="H33" i="1"/>
  <c r="G32" i="1"/>
  <c r="H32" i="1"/>
  <c r="G46" i="1"/>
  <c r="G39" i="1"/>
  <c r="H39" i="1"/>
  <c r="G47" i="1"/>
  <c r="H47" i="1"/>
  <c r="G50" i="1"/>
  <c r="H50" i="1"/>
  <c r="G53" i="1"/>
  <c r="H53" i="1"/>
  <c r="G56" i="1"/>
  <c r="H56" i="1"/>
  <c r="G59" i="1"/>
  <c r="H59" i="1"/>
  <c r="H46" i="1"/>
  <c r="G38" i="1"/>
  <c r="H38" i="1"/>
  <c r="G34" i="1"/>
  <c r="H34" i="1"/>
  <c r="G17" i="1"/>
  <c r="H17" i="1"/>
  <c r="H14" i="1"/>
  <c r="G11" i="1"/>
  <c r="H11" i="1"/>
  <c r="G8" i="1"/>
  <c r="H8" i="1"/>
  <c r="G5" i="1"/>
  <c r="H5" i="1"/>
  <c r="H24" i="1"/>
  <c r="H27" i="1"/>
  <c r="H28" i="1"/>
  <c r="H25" i="1"/>
  <c r="G25" i="1"/>
  <c r="G30" i="1"/>
  <c r="H30" i="1"/>
  <c r="G28" i="1"/>
  <c r="H26" i="1"/>
  <c r="G26" i="1"/>
  <c r="H29" i="1"/>
  <c r="G29" i="1"/>
  <c r="G24" i="1"/>
  <c r="H31" i="1"/>
  <c r="G31" i="1"/>
  <c r="G27" i="1"/>
  <c r="H79" i="1"/>
  <c r="G79" i="1"/>
  <c r="H72" i="1" l="1"/>
  <c r="H68" i="1"/>
  <c r="H73" i="1"/>
  <c r="H65" i="1"/>
  <c r="H69" i="1"/>
  <c r="G70" i="1"/>
  <c r="H71" i="1"/>
  <c r="G69" i="1"/>
  <c r="H66" i="1"/>
  <c r="G68" i="1"/>
  <c r="G65" i="1"/>
  <c r="H67" i="1"/>
  <c r="G67" i="1"/>
  <c r="G66" i="1"/>
  <c r="G71" i="1"/>
  <c r="G72" i="1"/>
  <c r="G73" i="1"/>
  <c r="G74" i="1" l="1"/>
  <c r="H74" i="1"/>
  <c r="G75" i="1"/>
  <c r="H75" i="1"/>
  <c r="G7" i="1" l="1"/>
  <c r="H7" i="1"/>
  <c r="H49" i="1" l="1"/>
  <c r="G49" i="1"/>
  <c r="G23" i="1" l="1"/>
  <c r="H23" i="1"/>
</calcChain>
</file>

<file path=xl/sharedStrings.xml><?xml version="1.0" encoding="utf-8"?>
<sst xmlns="http://schemas.openxmlformats.org/spreadsheetml/2006/main" count="178" uniqueCount="58">
  <si>
    <t>구      분</t>
  </si>
  <si>
    <t>증  감</t>
  </si>
  <si>
    <t>비    고</t>
  </si>
  <si>
    <t>차</t>
  </si>
  <si>
    <t>%</t>
  </si>
  <si>
    <t>주택용</t>
    <phoneticPr fontId="1" type="noConversion"/>
  </si>
  <si>
    <t>업 무 난 방 용</t>
    <phoneticPr fontId="1" type="noConversion"/>
  </si>
  <si>
    <t>일반용</t>
  </si>
  <si>
    <t>영업용 1</t>
  </si>
  <si>
    <t>영업용 2</t>
  </si>
  <si>
    <t>산   업   용</t>
  </si>
  <si>
    <r>
      <t>CNG</t>
    </r>
    <r>
      <rPr>
        <sz val="9"/>
        <rFont val="돋움"/>
        <family val="3"/>
        <charset val="129"/>
      </rPr>
      <t>충전소</t>
    </r>
    <phoneticPr fontId="1" type="noConversion"/>
  </si>
  <si>
    <t>열전용설비용</t>
    <phoneticPr fontId="1" type="noConversion"/>
  </si>
  <si>
    <t>업무/산업용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</si>
  <si>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</si>
  <si>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r>
      <t>업무</t>
    </r>
    <r>
      <rPr>
        <b/>
        <sz val="11"/>
        <rFont val="Arial"/>
        <family val="2"/>
      </rPr>
      <t>/</t>
    </r>
    <r>
      <rPr>
        <b/>
        <sz val="11"/>
        <rFont val="돋움"/>
        <family val="3"/>
        <charset val="129"/>
      </rPr>
      <t>산업용</t>
    </r>
    <phoneticPr fontId="1" type="noConversion"/>
  </si>
  <si>
    <t>집단에너지용</t>
    <phoneticPr fontId="1" type="noConversion"/>
  </si>
  <si>
    <t>구역전기사업자</t>
    <phoneticPr fontId="1" type="noConversion"/>
  </si>
  <si>
    <t>주택용 취사</t>
    <phoneticPr fontId="1" type="noConversion"/>
  </si>
  <si>
    <t>주택용 난방</t>
    <phoneticPr fontId="1" type="noConversion"/>
  </si>
  <si>
    <t>열병합시스템의HOB</t>
    <phoneticPr fontId="1" type="noConversion"/>
  </si>
  <si>
    <t>냉난방 공조용</t>
    <phoneticPr fontId="1" type="noConversion"/>
  </si>
  <si>
    <t>동절기</t>
  </si>
  <si>
    <t>동절기</t>
    <phoneticPr fontId="1" type="noConversion"/>
  </si>
  <si>
    <t>기타월</t>
  </si>
  <si>
    <t>기타월</t>
    <phoneticPr fontId="1" type="noConversion"/>
  </si>
  <si>
    <t>하절기</t>
  </si>
  <si>
    <t>하절기</t>
    <phoneticPr fontId="1" type="noConversion"/>
  </si>
  <si>
    <t>하절기</t>
    <phoneticPr fontId="1" type="noConversion"/>
  </si>
  <si>
    <t>1~3월,12월</t>
    <phoneticPr fontId="1" type="noConversion"/>
  </si>
  <si>
    <t>6~9월</t>
    <phoneticPr fontId="1" type="noConversion"/>
  </si>
  <si>
    <t>4~5월,10~11월</t>
    <phoneticPr fontId="1" type="noConversion"/>
  </si>
  <si>
    <t>5~9월</t>
    <phoneticPr fontId="1" type="noConversion"/>
  </si>
  <si>
    <t>4월,10~11월</t>
    <phoneticPr fontId="1" type="noConversion"/>
  </si>
  <si>
    <t>취사용 ≤516MJ&lt; 난방용</t>
    <phoneticPr fontId="1" type="noConversion"/>
  </si>
  <si>
    <t>(단위 : 원/MJ)</t>
    <phoneticPr fontId="1" type="noConversion"/>
  </si>
  <si>
    <t>연료전지</t>
    <phoneticPr fontId="1" type="noConversion"/>
  </si>
  <si>
    <t>동절기</t>
    <phoneticPr fontId="1" type="noConversion"/>
  </si>
  <si>
    <t>하절기</t>
    <phoneticPr fontId="1" type="noConversion"/>
  </si>
  <si>
    <t>기타월</t>
    <phoneticPr fontId="1" type="noConversion"/>
  </si>
  <si>
    <t>열병합용</t>
    <phoneticPr fontId="1" type="noConversion"/>
  </si>
  <si>
    <t>열병합용</t>
    <phoneticPr fontId="1" type="noConversion"/>
  </si>
  <si>
    <t>주택용(취사,난방)</t>
    <phoneticPr fontId="1" type="noConversion"/>
  </si>
  <si>
    <t>사회복지시설</t>
    <phoneticPr fontId="1" type="noConversion"/>
  </si>
  <si>
    <r>
      <t>공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동</t>
    </r>
    <r>
      <rPr>
        <b/>
        <sz val="10"/>
        <rFont val="Arial"/>
        <family val="2"/>
      </rPr>
      <t xml:space="preserve">  </t>
    </r>
    <r>
      <rPr>
        <b/>
        <sz val="10"/>
        <rFont val="굴림체"/>
        <family val="3"/>
        <charset val="129"/>
      </rPr>
      <t>주</t>
    </r>
    <r>
      <rPr>
        <b/>
        <sz val="10"/>
        <rFont val="Arial"/>
        <family val="2"/>
      </rPr>
      <t xml:space="preserve"> </t>
    </r>
    <r>
      <rPr>
        <b/>
        <sz val="10"/>
        <rFont val="굴림체"/>
        <family val="3"/>
        <charset val="129"/>
      </rPr>
      <t>택</t>
    </r>
    <phoneticPr fontId="1" type="noConversion"/>
  </si>
  <si>
    <t xml:space="preserve"> 기본요금 1,000원/월</t>
    <phoneticPr fontId="1" type="noConversion"/>
  </si>
  <si>
    <t>집단1</t>
    <phoneticPr fontId="1" type="noConversion"/>
  </si>
  <si>
    <t>집단2</t>
    <phoneticPr fontId="1" type="noConversion"/>
  </si>
  <si>
    <t>신규</t>
    <phoneticPr fontId="1" type="noConversion"/>
  </si>
  <si>
    <t>기존</t>
    <phoneticPr fontId="1" type="noConversion"/>
  </si>
  <si>
    <t xml:space="preserve"> * 수송용(코원직영): 코원에너지서비스가 고객에게 적용하는 단가임 (수송용 적용요금은 CNG충전소별 상이할 수 있음)</t>
    <phoneticPr fontId="1" type="noConversion"/>
  </si>
  <si>
    <t>수송용(CNG충전소)</t>
    <phoneticPr fontId="1" type="noConversion"/>
  </si>
  <si>
    <t>*수송용(코원직영)</t>
    <phoneticPr fontId="1" type="noConversion"/>
  </si>
  <si>
    <t>주택용, 기본요금 965원/월</t>
    <phoneticPr fontId="1" type="noConversion"/>
  </si>
  <si>
    <t>서울-도시가스요금 조정 내역 (2023.1.1부)</t>
    <phoneticPr fontId="1" type="noConversion"/>
  </si>
  <si>
    <t>조 정
(2023.1.1부)</t>
    <phoneticPr fontId="1" type="noConversion"/>
  </si>
  <si>
    <t>변경전
(2022.12.1부)</t>
    <phoneticPr fontId="1" type="noConversion"/>
  </si>
  <si>
    <t>경기-도시가스요금 조정 내역(2023.1.1부)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</si>
</sst>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00_);[Red]\(0.0000\)"/>
    <numFmt numFmtId="178" formatCode="0.0000_ ;[Red]\-0.0000\ "/>
  </numFmts>
  <fonts count="23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b/>
      <sz val="11"/>
      <color indexed="12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굴림체"/>
      <family val="3"/>
      <charset val="129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color indexed="10"/>
      <name val="굴림체"/>
      <family val="3"/>
      <charset val="129"/>
    </font>
    <font>
      <sz val="9"/>
      <name val="돋움"/>
      <family val="3"/>
      <charset val="129"/>
    </font>
    <font>
      <b/>
      <sz val="11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rgb="FF0000FF"/>
      <name val="굴림체"/>
      <family val="3"/>
      <charset val="129"/>
    </font>
    <font>
      <sz val="10"/>
      <name val="굴림체"/>
      <family val="3"/>
      <charset val="129"/>
    </font>
    <font>
      <sz val="22"/>
      <color rgb="FF0000FF"/>
      <name val="맑은 고딕"/>
      <family val="3"/>
      <charset val="129"/>
      <scheme val="minor"/>
    </font>
    <font>
      <b/>
      <sz val="16"/>
      <color rgb="FF0000FF"/>
      <name val="돋움"/>
      <family val="3"/>
      <charset val="129"/>
    </font>
    <font>
      <b/>
      <sz val="18"/>
      <color rgb="FF0000FF"/>
      <name val="굴림체"/>
      <family val="3"/>
      <charset val="129"/>
    </font>
    <font>
      <sz val="8"/>
      <color rgb="FFFF0000"/>
      <name val="Arial"/>
      <family val="2"/>
    </font>
    <font>
      <sz val="1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FDB3"/>
        <bgColor indexed="64"/>
      </patternFill>
    </fill>
    <fill>
      <patternFill patternType="solid">
        <fgColor rgb="FFF2F3B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Fill="1" applyAlignment="1" applyProtection="1">
      <alignment horizontal="centerContinuous" vertical="center"/>
    </xf>
    <xf numFmtId="177" fontId="14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Continuous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left" vertical="center"/>
    </xf>
    <xf numFmtId="177" fontId="14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 applyProtection="1">
      <alignment horizontal="right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77" fontId="14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 applyProtection="1">
      <alignment horizontal="right" vertical="center"/>
    </xf>
    <xf numFmtId="176" fontId="5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 applyProtection="1">
      <alignment horizontal="right" vertical="center"/>
    </xf>
    <xf numFmtId="176" fontId="5" fillId="0" borderId="20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</xf>
    <xf numFmtId="0" fontId="2" fillId="3" borderId="1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 applyProtection="1">
      <alignment horizontal="right" vertical="center"/>
    </xf>
    <xf numFmtId="176" fontId="5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left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177" fontId="14" fillId="0" borderId="15" xfId="0" applyNumberFormat="1" applyFont="1" applyFill="1" applyBorder="1" applyAlignment="1" applyProtection="1">
      <alignment horizontal="center" vertical="center"/>
    </xf>
    <xf numFmtId="176" fontId="5" fillId="0" borderId="22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vertical="center"/>
    </xf>
    <xf numFmtId="177" fontId="14" fillId="0" borderId="19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vertical="center"/>
    </xf>
    <xf numFmtId="177" fontId="14" fillId="0" borderId="18" xfId="0" applyNumberFormat="1" applyFont="1" applyFill="1" applyBorder="1" applyAlignment="1" applyProtection="1">
      <alignment horizontal="center" vertical="center"/>
    </xf>
    <xf numFmtId="177" fontId="14" fillId="0" borderId="20" xfId="0" applyNumberFormat="1" applyFont="1" applyFill="1" applyBorder="1" applyAlignment="1" applyProtection="1">
      <alignment horizontal="center" vertical="center"/>
    </xf>
    <xf numFmtId="177" fontId="14" fillId="0" borderId="21" xfId="0" applyNumberFormat="1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177" fontId="14" fillId="3" borderId="19" xfId="0" applyNumberFormat="1" applyFont="1" applyFill="1" applyBorder="1" applyAlignment="1" applyProtection="1">
      <alignment horizontal="center" vertical="center"/>
    </xf>
    <xf numFmtId="177" fontId="16" fillId="3" borderId="19" xfId="0" applyNumberFormat="1" applyFont="1" applyFill="1" applyBorder="1" applyAlignment="1" applyProtection="1">
      <alignment horizontal="center" vertical="center"/>
    </xf>
    <xf numFmtId="178" fontId="5" fillId="3" borderId="19" xfId="0" applyNumberFormat="1" applyFont="1" applyFill="1" applyBorder="1" applyAlignment="1" applyProtection="1">
      <alignment horizontal="right" vertical="center"/>
    </xf>
    <xf numFmtId="176" fontId="5" fillId="3" borderId="19" xfId="0" applyNumberFormat="1" applyFont="1" applyFill="1" applyBorder="1" applyAlignment="1" applyProtection="1">
      <alignment horizontal="center" vertical="center"/>
    </xf>
    <xf numFmtId="177" fontId="16" fillId="4" borderId="15" xfId="0" applyNumberFormat="1" applyFont="1" applyFill="1" applyBorder="1" applyAlignment="1">
      <alignment horizontal="center" vertical="center"/>
    </xf>
    <xf numFmtId="177" fontId="16" fillId="4" borderId="18" xfId="0" applyNumberFormat="1" applyFont="1" applyFill="1" applyBorder="1" applyAlignment="1">
      <alignment horizontal="center" vertical="center"/>
    </xf>
    <xf numFmtId="177" fontId="16" fillId="4" borderId="1" xfId="0" applyNumberFormat="1" applyFont="1" applyFill="1" applyBorder="1" applyAlignment="1">
      <alignment horizontal="center" vertical="center"/>
    </xf>
    <xf numFmtId="177" fontId="16" fillId="4" borderId="19" xfId="0" applyNumberFormat="1" applyFont="1" applyFill="1" applyBorder="1" applyAlignment="1">
      <alignment horizontal="center" vertical="center"/>
    </xf>
    <xf numFmtId="177" fontId="16" fillId="4" borderId="20" xfId="0" applyNumberFormat="1" applyFont="1" applyFill="1" applyBorder="1" applyAlignment="1">
      <alignment horizontal="center" vertical="center"/>
    </xf>
    <xf numFmtId="177" fontId="14" fillId="2" borderId="19" xfId="0" applyNumberFormat="1" applyFont="1" applyFill="1" applyBorder="1" applyAlignment="1">
      <alignment horizontal="center" vertical="center"/>
    </xf>
    <xf numFmtId="177" fontId="16" fillId="2" borderId="19" xfId="0" applyNumberFormat="1" applyFont="1" applyFill="1" applyBorder="1" applyAlignment="1">
      <alignment horizontal="center" vertical="center"/>
    </xf>
    <xf numFmtId="177" fontId="16" fillId="4" borderId="15" xfId="0" applyNumberFormat="1" applyFont="1" applyFill="1" applyBorder="1" applyAlignment="1" applyProtection="1">
      <alignment horizontal="center" vertical="center"/>
    </xf>
    <xf numFmtId="177" fontId="16" fillId="4" borderId="19" xfId="0" applyNumberFormat="1" applyFont="1" applyFill="1" applyBorder="1" applyAlignment="1" applyProtection="1">
      <alignment horizontal="center" vertical="center"/>
    </xf>
    <xf numFmtId="177" fontId="16" fillId="4" borderId="18" xfId="0" applyNumberFormat="1" applyFont="1" applyFill="1" applyBorder="1" applyAlignment="1" applyProtection="1">
      <alignment horizontal="center" vertical="center"/>
    </xf>
    <xf numFmtId="177" fontId="16" fillId="4" borderId="1" xfId="0" applyNumberFormat="1" applyFont="1" applyFill="1" applyBorder="1" applyAlignment="1" applyProtection="1">
      <alignment horizontal="center" vertical="center"/>
    </xf>
    <xf numFmtId="177" fontId="16" fillId="4" borderId="20" xfId="0" applyNumberFormat="1" applyFont="1" applyFill="1" applyBorder="1" applyAlignment="1" applyProtection="1">
      <alignment horizontal="center" vertical="center"/>
    </xf>
    <xf numFmtId="177" fontId="22" fillId="0" borderId="0" xfId="0" applyNumberFormat="1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4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top" wrapText="1" shrinkToFi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7" fontId="4" fillId="2" borderId="3" xfId="0" applyNumberFormat="1" applyFont="1" applyFill="1" applyBorder="1" applyAlignment="1" applyProtection="1">
      <alignment horizontal="center" vertical="center" wrapText="1"/>
    </xf>
    <xf numFmtId="177" fontId="4" fillId="2" borderId="4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 wrapText="1" shrinkToFit="1"/>
    </xf>
    <xf numFmtId="0" fontId="20" fillId="0" borderId="0" xfId="0" applyFont="1" applyFill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2F3BD"/>
      <color rgb="FFFBFDB3"/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view="pageBreakPreview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K72" sqref="K72"/>
    </sheetView>
  </sheetViews>
  <sheetFormatPr defaultColWidth="8.88671875" defaultRowHeight="13.5"/>
  <cols>
    <col min="1" max="1" width="5.21875" style="1" customWidth="1"/>
    <col min="2" max="2" width="10.33203125" style="1" customWidth="1"/>
    <col min="3" max="3" width="14.44140625" style="1" customWidth="1"/>
    <col min="4" max="4" width="8.44140625" style="1" customWidth="1"/>
    <col min="5" max="5" width="17" style="8" customWidth="1"/>
    <col min="6" max="6" width="16.5546875" style="8" customWidth="1"/>
    <col min="7" max="7" width="7.5546875" style="8" customWidth="1"/>
    <col min="8" max="8" width="6.33203125" style="1" customWidth="1"/>
    <col min="9" max="9" width="24.88671875" style="1" customWidth="1"/>
    <col min="10" max="16384" width="8.88671875" style="1"/>
  </cols>
  <sheetData>
    <row r="1" spans="1:11" ht="25.5" customHeight="1">
      <c r="A1" s="132" t="s">
        <v>54</v>
      </c>
      <c r="B1" s="132"/>
      <c r="C1" s="132"/>
      <c r="D1" s="132"/>
      <c r="E1" s="132"/>
      <c r="F1" s="132"/>
      <c r="G1" s="132"/>
      <c r="H1" s="132"/>
      <c r="I1" s="132"/>
    </row>
    <row r="2" spans="1:11" ht="16.5" customHeight="1">
      <c r="A2" s="18"/>
      <c r="B2" s="6"/>
      <c r="C2" s="5"/>
      <c r="D2" s="2"/>
      <c r="E2" s="9"/>
      <c r="F2" s="9"/>
      <c r="G2" s="9"/>
      <c r="H2" s="3"/>
      <c r="I2" s="12" t="s">
        <v>35</v>
      </c>
    </row>
    <row r="3" spans="1:11" ht="12.95" customHeight="1">
      <c r="A3" s="117" t="s">
        <v>0</v>
      </c>
      <c r="B3" s="118"/>
      <c r="C3" s="118"/>
      <c r="D3" s="119"/>
      <c r="E3" s="86" t="s">
        <v>56</v>
      </c>
      <c r="F3" s="125" t="s">
        <v>55</v>
      </c>
      <c r="G3" s="127" t="s">
        <v>1</v>
      </c>
      <c r="H3" s="128"/>
      <c r="I3" s="129" t="s">
        <v>2</v>
      </c>
    </row>
    <row r="4" spans="1:11" ht="16.5" customHeight="1">
      <c r="A4" s="120"/>
      <c r="B4" s="121"/>
      <c r="C4" s="121"/>
      <c r="D4" s="122"/>
      <c r="E4" s="87"/>
      <c r="F4" s="126"/>
      <c r="G4" s="13" t="s">
        <v>3</v>
      </c>
      <c r="H4" s="14" t="s">
        <v>4</v>
      </c>
      <c r="I4" s="133"/>
    </row>
    <row r="5" spans="1:11" ht="12.95" customHeight="1">
      <c r="A5" s="93" t="s">
        <v>5</v>
      </c>
      <c r="B5" s="94"/>
      <c r="C5" s="89" t="s">
        <v>42</v>
      </c>
      <c r="D5" s="89"/>
      <c r="E5" s="19">
        <v>19.690999999999999</v>
      </c>
      <c r="F5" s="69">
        <v>19.690999999999999</v>
      </c>
      <c r="G5" s="20">
        <f t="shared" ref="G5:G32" si="0">F5-E5</f>
        <v>0</v>
      </c>
      <c r="H5" s="21">
        <f t="shared" ref="H5:H32" si="1">(F5-E5)/E5</f>
        <v>0</v>
      </c>
      <c r="I5" s="22" t="s">
        <v>45</v>
      </c>
      <c r="K5" s="81"/>
    </row>
    <row r="6" spans="1:11" ht="12.95" customHeight="1">
      <c r="A6" s="97"/>
      <c r="B6" s="98"/>
      <c r="C6" s="115" t="s">
        <v>20</v>
      </c>
      <c r="D6" s="116"/>
      <c r="E6" s="23">
        <v>19.690999999999999</v>
      </c>
      <c r="F6" s="70">
        <v>19.690999999999999</v>
      </c>
      <c r="G6" s="24">
        <f t="shared" si="0"/>
        <v>0</v>
      </c>
      <c r="H6" s="25">
        <f t="shared" si="1"/>
        <v>0</v>
      </c>
      <c r="I6" s="26"/>
      <c r="K6" s="81"/>
    </row>
    <row r="7" spans="1:11" ht="12.95" customHeight="1">
      <c r="A7" s="107" t="s">
        <v>6</v>
      </c>
      <c r="B7" s="107"/>
      <c r="C7" s="107"/>
      <c r="D7" s="107"/>
      <c r="E7" s="11">
        <v>36.249000000000002</v>
      </c>
      <c r="F7" s="71">
        <v>34.278300000000002</v>
      </c>
      <c r="G7" s="16">
        <f t="shared" si="0"/>
        <v>-1.9707000000000008</v>
      </c>
      <c r="H7" s="15">
        <f t="shared" si="1"/>
        <v>-5.4365637672763402E-2</v>
      </c>
      <c r="I7" s="4"/>
      <c r="K7" s="81"/>
    </row>
    <row r="8" spans="1:11" ht="12.95" customHeight="1">
      <c r="A8" s="107" t="s">
        <v>7</v>
      </c>
      <c r="B8" s="107"/>
      <c r="C8" s="107" t="s">
        <v>8</v>
      </c>
      <c r="D8" s="27" t="s">
        <v>23</v>
      </c>
      <c r="E8" s="19">
        <v>19.539899999999999</v>
      </c>
      <c r="F8" s="69">
        <v>19.539899999999999</v>
      </c>
      <c r="G8" s="20">
        <f t="shared" si="0"/>
        <v>0</v>
      </c>
      <c r="H8" s="21">
        <f t="shared" si="1"/>
        <v>0</v>
      </c>
      <c r="I8" s="28" t="s">
        <v>29</v>
      </c>
      <c r="K8" s="81"/>
    </row>
    <row r="9" spans="1:11" ht="12.95" customHeight="1">
      <c r="A9" s="107"/>
      <c r="B9" s="107"/>
      <c r="C9" s="107"/>
      <c r="D9" s="29" t="s">
        <v>28</v>
      </c>
      <c r="E9" s="30">
        <v>19.298999999999999</v>
      </c>
      <c r="F9" s="72">
        <v>19.298999999999999</v>
      </c>
      <c r="G9" s="31">
        <f t="shared" si="0"/>
        <v>0</v>
      </c>
      <c r="H9" s="32">
        <f t="shared" si="1"/>
        <v>0</v>
      </c>
      <c r="I9" s="33" t="s">
        <v>30</v>
      </c>
      <c r="K9" s="81"/>
    </row>
    <row r="10" spans="1:11" ht="12.95" customHeight="1">
      <c r="A10" s="107"/>
      <c r="B10" s="107"/>
      <c r="C10" s="107"/>
      <c r="D10" s="36" t="s">
        <v>25</v>
      </c>
      <c r="E10" s="37">
        <v>19.32</v>
      </c>
      <c r="F10" s="73">
        <v>19.32</v>
      </c>
      <c r="G10" s="38">
        <f t="shared" si="0"/>
        <v>0</v>
      </c>
      <c r="H10" s="39">
        <f t="shared" si="1"/>
        <v>0</v>
      </c>
      <c r="I10" s="40" t="s">
        <v>31</v>
      </c>
      <c r="K10" s="81"/>
    </row>
    <row r="11" spans="1:11" ht="12.95" customHeight="1">
      <c r="A11" s="107"/>
      <c r="B11" s="107"/>
      <c r="C11" s="107" t="s">
        <v>9</v>
      </c>
      <c r="D11" s="27" t="s">
        <v>23</v>
      </c>
      <c r="E11" s="19">
        <v>18.5382</v>
      </c>
      <c r="F11" s="69">
        <v>18.5382</v>
      </c>
      <c r="G11" s="20">
        <f t="shared" si="0"/>
        <v>0</v>
      </c>
      <c r="H11" s="21">
        <f t="shared" si="1"/>
        <v>0</v>
      </c>
      <c r="I11" s="28" t="s">
        <v>29</v>
      </c>
      <c r="K11" s="81"/>
    </row>
    <row r="12" spans="1:11" ht="12.95" customHeight="1">
      <c r="A12" s="107"/>
      <c r="B12" s="107"/>
      <c r="C12" s="107"/>
      <c r="D12" s="29" t="s">
        <v>28</v>
      </c>
      <c r="E12" s="30">
        <v>18.2973</v>
      </c>
      <c r="F12" s="72">
        <v>18.2973</v>
      </c>
      <c r="G12" s="31">
        <f t="shared" si="0"/>
        <v>0</v>
      </c>
      <c r="H12" s="32">
        <f t="shared" si="1"/>
        <v>0</v>
      </c>
      <c r="I12" s="33" t="s">
        <v>30</v>
      </c>
      <c r="K12" s="81"/>
    </row>
    <row r="13" spans="1:11" ht="12.95" customHeight="1">
      <c r="A13" s="107"/>
      <c r="B13" s="107"/>
      <c r="C13" s="107"/>
      <c r="D13" s="34" t="s">
        <v>25</v>
      </c>
      <c r="E13" s="23">
        <v>18.318300000000001</v>
      </c>
      <c r="F13" s="70">
        <v>18.318300000000001</v>
      </c>
      <c r="G13" s="24">
        <f t="shared" si="0"/>
        <v>0</v>
      </c>
      <c r="H13" s="25">
        <f t="shared" si="1"/>
        <v>0</v>
      </c>
      <c r="I13" s="35" t="s">
        <v>31</v>
      </c>
      <c r="K13" s="81"/>
    </row>
    <row r="14" spans="1:11" ht="12.95" customHeight="1">
      <c r="A14" s="108" t="s">
        <v>21</v>
      </c>
      <c r="B14" s="108"/>
      <c r="C14" s="108"/>
      <c r="D14" s="27" t="s">
        <v>23</v>
      </c>
      <c r="E14" s="19">
        <v>35.765999999999998</v>
      </c>
      <c r="F14" s="69">
        <v>33.795299999999997</v>
      </c>
      <c r="G14" s="20">
        <f t="shared" si="0"/>
        <v>-1.9707000000000008</v>
      </c>
      <c r="H14" s="21">
        <f t="shared" si="1"/>
        <v>-5.5099815467203515E-2</v>
      </c>
      <c r="I14" s="28" t="s">
        <v>29</v>
      </c>
      <c r="K14" s="81"/>
    </row>
    <row r="15" spans="1:11" ht="12.95" customHeight="1">
      <c r="A15" s="108"/>
      <c r="B15" s="108"/>
      <c r="C15" s="108"/>
      <c r="D15" s="41" t="s">
        <v>27</v>
      </c>
      <c r="E15" s="74">
        <v>24.247</v>
      </c>
      <c r="F15" s="75">
        <v>22.768999999999998</v>
      </c>
      <c r="G15" s="67">
        <f t="shared" si="0"/>
        <v>-1.4780000000000015</v>
      </c>
      <c r="H15" s="68">
        <f t="shared" si="1"/>
        <v>-6.0955994556027612E-2</v>
      </c>
      <c r="I15" s="42" t="s">
        <v>32</v>
      </c>
      <c r="K15" s="81"/>
    </row>
    <row r="16" spans="1:11" ht="12.95" customHeight="1">
      <c r="A16" s="108"/>
      <c r="B16" s="108"/>
      <c r="C16" s="108"/>
      <c r="D16" s="34" t="s">
        <v>25</v>
      </c>
      <c r="E16" s="23">
        <v>34.843800000000002</v>
      </c>
      <c r="F16" s="70">
        <v>32.873100000000001</v>
      </c>
      <c r="G16" s="24">
        <f t="shared" si="0"/>
        <v>-1.9707000000000008</v>
      </c>
      <c r="H16" s="25">
        <f t="shared" si="1"/>
        <v>-5.6558125118385504E-2</v>
      </c>
      <c r="I16" s="35" t="s">
        <v>33</v>
      </c>
      <c r="K16" s="81"/>
    </row>
    <row r="17" spans="1:11" ht="12.95" customHeight="1">
      <c r="A17" s="101" t="s">
        <v>10</v>
      </c>
      <c r="B17" s="102"/>
      <c r="C17" s="102"/>
      <c r="D17" s="27" t="s">
        <v>23</v>
      </c>
      <c r="E17" s="19">
        <v>34.1158</v>
      </c>
      <c r="F17" s="69">
        <v>32.145099999999999</v>
      </c>
      <c r="G17" s="20">
        <f t="shared" si="0"/>
        <v>-1.9707000000000008</v>
      </c>
      <c r="H17" s="21">
        <f t="shared" si="1"/>
        <v>-5.7765023830600504E-2</v>
      </c>
      <c r="I17" s="28" t="s">
        <v>29</v>
      </c>
      <c r="K17" s="81"/>
    </row>
    <row r="18" spans="1:11" ht="12.95" customHeight="1">
      <c r="A18" s="103"/>
      <c r="B18" s="104"/>
      <c r="C18" s="104"/>
      <c r="D18" s="29" t="s">
        <v>27</v>
      </c>
      <c r="E18" s="30">
        <v>33.205399999999997</v>
      </c>
      <c r="F18" s="72">
        <v>31.2347</v>
      </c>
      <c r="G18" s="31">
        <f t="shared" si="0"/>
        <v>-1.9706999999999972</v>
      </c>
      <c r="H18" s="32">
        <f t="shared" si="1"/>
        <v>-5.9348780620019553E-2</v>
      </c>
      <c r="I18" s="33" t="s">
        <v>30</v>
      </c>
      <c r="K18" s="81"/>
    </row>
    <row r="19" spans="1:11" ht="12.95" customHeight="1">
      <c r="A19" s="105"/>
      <c r="B19" s="106"/>
      <c r="C19" s="106"/>
      <c r="D19" s="34" t="s">
        <v>25</v>
      </c>
      <c r="E19" s="23">
        <v>33.277099999999997</v>
      </c>
      <c r="F19" s="70">
        <v>31.3064</v>
      </c>
      <c r="G19" s="24">
        <f t="shared" si="0"/>
        <v>-1.9706999999999972</v>
      </c>
      <c r="H19" s="25">
        <f t="shared" si="1"/>
        <v>-5.9220905667861604E-2</v>
      </c>
      <c r="I19" s="35" t="s">
        <v>31</v>
      </c>
      <c r="K19" s="81"/>
    </row>
    <row r="20" spans="1:11" ht="12.95" customHeight="1">
      <c r="A20" s="101" t="s">
        <v>43</v>
      </c>
      <c r="B20" s="102"/>
      <c r="C20" s="102"/>
      <c r="D20" s="27" t="s">
        <v>23</v>
      </c>
      <c r="E20" s="19">
        <v>34.1158</v>
      </c>
      <c r="F20" s="69">
        <v>32.145099999999999</v>
      </c>
      <c r="G20" s="20">
        <f t="shared" si="0"/>
        <v>-1.9707000000000008</v>
      </c>
      <c r="H20" s="21">
        <f t="shared" si="1"/>
        <v>-5.7765023830600504E-2</v>
      </c>
      <c r="I20" s="28" t="s">
        <v>29</v>
      </c>
      <c r="K20" s="81"/>
    </row>
    <row r="21" spans="1:11" ht="12.95" customHeight="1">
      <c r="A21" s="103"/>
      <c r="B21" s="104"/>
      <c r="C21" s="104"/>
      <c r="D21" s="29" t="s">
        <v>27</v>
      </c>
      <c r="E21" s="30">
        <v>33.205399999999997</v>
      </c>
      <c r="F21" s="72">
        <v>31.2347</v>
      </c>
      <c r="G21" s="31">
        <f t="shared" si="0"/>
        <v>-1.9706999999999972</v>
      </c>
      <c r="H21" s="32">
        <f t="shared" si="1"/>
        <v>-5.9348780620019553E-2</v>
      </c>
      <c r="I21" s="33" t="s">
        <v>30</v>
      </c>
      <c r="K21" s="81"/>
    </row>
    <row r="22" spans="1:11" ht="12.95" customHeight="1">
      <c r="A22" s="105"/>
      <c r="B22" s="106"/>
      <c r="C22" s="106"/>
      <c r="D22" s="36" t="s">
        <v>25</v>
      </c>
      <c r="E22" s="37">
        <v>33.277099999999997</v>
      </c>
      <c r="F22" s="70">
        <v>31.3064</v>
      </c>
      <c r="G22" s="38">
        <f t="shared" si="0"/>
        <v>-1.9706999999999972</v>
      </c>
      <c r="H22" s="39">
        <f t="shared" si="1"/>
        <v>-5.9220905667861604E-2</v>
      </c>
      <c r="I22" s="40" t="s">
        <v>31</v>
      </c>
      <c r="K22" s="81"/>
    </row>
    <row r="23" spans="1:11" ht="12.95" customHeight="1">
      <c r="A23" s="93" t="s">
        <v>40</v>
      </c>
      <c r="B23" s="94"/>
      <c r="C23" s="90" t="s">
        <v>13</v>
      </c>
      <c r="D23" s="27" t="s">
        <v>23</v>
      </c>
      <c r="E23" s="19">
        <v>32.32</v>
      </c>
      <c r="F23" s="69">
        <v>30.3598</v>
      </c>
      <c r="G23" s="20">
        <f t="shared" ref="G23:G28" si="2">F23-E23</f>
        <v>-1.9602000000000004</v>
      </c>
      <c r="H23" s="21">
        <f t="shared" ref="H23:H28" si="3">(F23-E23)/E23</f>
        <v>-6.0649752475247537E-2</v>
      </c>
      <c r="I23" s="28" t="s">
        <v>29</v>
      </c>
      <c r="K23" s="81"/>
    </row>
    <row r="24" spans="1:11" ht="12.95" customHeight="1">
      <c r="A24" s="95"/>
      <c r="B24" s="96"/>
      <c r="C24" s="91"/>
      <c r="D24" s="29" t="s">
        <v>27</v>
      </c>
      <c r="E24" s="30">
        <v>32.32</v>
      </c>
      <c r="F24" s="72">
        <v>30.3598</v>
      </c>
      <c r="G24" s="31">
        <f t="shared" si="2"/>
        <v>-1.9602000000000004</v>
      </c>
      <c r="H24" s="32">
        <f t="shared" si="3"/>
        <v>-6.0649752475247537E-2</v>
      </c>
      <c r="I24" s="33" t="s">
        <v>30</v>
      </c>
      <c r="K24" s="81"/>
    </row>
    <row r="25" spans="1:11" ht="12.95" customHeight="1">
      <c r="A25" s="95"/>
      <c r="B25" s="96"/>
      <c r="C25" s="92"/>
      <c r="D25" s="34" t="s">
        <v>25</v>
      </c>
      <c r="E25" s="23">
        <v>32.32</v>
      </c>
      <c r="F25" s="70">
        <v>30.3598</v>
      </c>
      <c r="G25" s="24">
        <f t="shared" si="2"/>
        <v>-1.9602000000000004</v>
      </c>
      <c r="H25" s="25">
        <f t="shared" si="3"/>
        <v>-6.0649752475247537E-2</v>
      </c>
      <c r="I25" s="35" t="s">
        <v>31</v>
      </c>
      <c r="K25" s="81"/>
    </row>
    <row r="26" spans="1:11" ht="12.95" customHeight="1">
      <c r="A26" s="95"/>
      <c r="B26" s="96"/>
      <c r="C26" s="90" t="s">
        <v>14</v>
      </c>
      <c r="D26" s="43" t="s">
        <v>23</v>
      </c>
      <c r="E26" s="44">
        <v>32.32</v>
      </c>
      <c r="F26" s="69">
        <v>30.3598</v>
      </c>
      <c r="G26" s="45">
        <f t="shared" si="2"/>
        <v>-1.9602000000000004</v>
      </c>
      <c r="H26" s="46">
        <f t="shared" si="3"/>
        <v>-6.0649752475247537E-2</v>
      </c>
      <c r="I26" s="47" t="s">
        <v>29</v>
      </c>
      <c r="K26" s="81"/>
    </row>
    <row r="27" spans="1:11" ht="12.95" customHeight="1">
      <c r="A27" s="95"/>
      <c r="B27" s="96"/>
      <c r="C27" s="91"/>
      <c r="D27" s="29" t="s">
        <v>27</v>
      </c>
      <c r="E27" s="30">
        <v>32.32</v>
      </c>
      <c r="F27" s="72">
        <v>30.3598</v>
      </c>
      <c r="G27" s="31">
        <f t="shared" si="2"/>
        <v>-1.9602000000000004</v>
      </c>
      <c r="H27" s="32">
        <f t="shared" si="3"/>
        <v>-6.0649752475247537E-2</v>
      </c>
      <c r="I27" s="33" t="s">
        <v>30</v>
      </c>
      <c r="K27" s="81"/>
    </row>
    <row r="28" spans="1:11" ht="12.95" customHeight="1">
      <c r="A28" s="95"/>
      <c r="B28" s="96"/>
      <c r="C28" s="92"/>
      <c r="D28" s="36" t="s">
        <v>25</v>
      </c>
      <c r="E28" s="37">
        <v>32.32</v>
      </c>
      <c r="F28" s="70">
        <v>30.3598</v>
      </c>
      <c r="G28" s="38">
        <f t="shared" si="2"/>
        <v>-1.9602000000000004</v>
      </c>
      <c r="H28" s="39">
        <f t="shared" si="3"/>
        <v>-6.0649752475247537E-2</v>
      </c>
      <c r="I28" s="40" t="s">
        <v>31</v>
      </c>
      <c r="K28" s="81"/>
    </row>
    <row r="29" spans="1:11" ht="12.95" customHeight="1">
      <c r="A29" s="95"/>
      <c r="B29" s="96"/>
      <c r="C29" s="90" t="s">
        <v>17</v>
      </c>
      <c r="D29" s="27" t="s">
        <v>23</v>
      </c>
      <c r="E29" s="19">
        <v>32.32</v>
      </c>
      <c r="F29" s="69">
        <v>30.3598</v>
      </c>
      <c r="G29" s="20">
        <f t="shared" si="0"/>
        <v>-1.9602000000000004</v>
      </c>
      <c r="H29" s="21">
        <f t="shared" si="1"/>
        <v>-6.0649752475247537E-2</v>
      </c>
      <c r="I29" s="28" t="s">
        <v>29</v>
      </c>
      <c r="K29" s="81"/>
    </row>
    <row r="30" spans="1:11" ht="12.95" customHeight="1">
      <c r="A30" s="95"/>
      <c r="B30" s="96"/>
      <c r="C30" s="91"/>
      <c r="D30" s="29" t="s">
        <v>27</v>
      </c>
      <c r="E30" s="30">
        <v>32.32</v>
      </c>
      <c r="F30" s="72">
        <v>30.3598</v>
      </c>
      <c r="G30" s="31">
        <f t="shared" si="0"/>
        <v>-1.9602000000000004</v>
      </c>
      <c r="H30" s="32">
        <f t="shared" si="1"/>
        <v>-6.0649752475247537E-2</v>
      </c>
      <c r="I30" s="33" t="s">
        <v>30</v>
      </c>
      <c r="K30" s="81"/>
    </row>
    <row r="31" spans="1:11" ht="12.95" customHeight="1">
      <c r="A31" s="97"/>
      <c r="B31" s="98"/>
      <c r="C31" s="92"/>
      <c r="D31" s="34" t="s">
        <v>25</v>
      </c>
      <c r="E31" s="23">
        <v>32.32</v>
      </c>
      <c r="F31" s="70">
        <v>30.3598</v>
      </c>
      <c r="G31" s="24">
        <f t="shared" si="0"/>
        <v>-1.9602000000000004</v>
      </c>
      <c r="H31" s="25">
        <f t="shared" si="1"/>
        <v>-6.0649752475247537E-2</v>
      </c>
      <c r="I31" s="35" t="s">
        <v>31</v>
      </c>
      <c r="K31" s="81"/>
    </row>
    <row r="32" spans="1:11" ht="12.95" customHeight="1">
      <c r="A32" s="82" t="s">
        <v>12</v>
      </c>
      <c r="B32" s="83"/>
      <c r="C32" s="99" t="s">
        <v>15</v>
      </c>
      <c r="D32" s="99"/>
      <c r="E32" s="19">
        <v>36.289099999999998</v>
      </c>
      <c r="F32" s="69">
        <v>34.318399999999997</v>
      </c>
      <c r="G32" s="20">
        <f t="shared" si="0"/>
        <v>-1.9707000000000008</v>
      </c>
      <c r="H32" s="21">
        <f t="shared" si="1"/>
        <v>-5.43055628274055E-2</v>
      </c>
      <c r="I32" s="28"/>
      <c r="K32" s="81"/>
    </row>
    <row r="33" spans="1:11" ht="12.95" customHeight="1">
      <c r="A33" s="84"/>
      <c r="B33" s="85"/>
      <c r="C33" s="123" t="s">
        <v>16</v>
      </c>
      <c r="D33" s="48" t="s">
        <v>46</v>
      </c>
      <c r="E33" s="30">
        <v>36.023600000000002</v>
      </c>
      <c r="F33" s="72">
        <v>34.052900000000001</v>
      </c>
      <c r="G33" s="31">
        <f t="shared" ref="G33:G37" si="4">F33-E33</f>
        <v>-1.9707000000000008</v>
      </c>
      <c r="H33" s="32">
        <f t="shared" ref="H33:H37" si="5">(F33-E33)/E33</f>
        <v>-5.4705803972951085E-2</v>
      </c>
      <c r="I33" s="33" t="s">
        <v>48</v>
      </c>
      <c r="K33" s="81"/>
    </row>
    <row r="34" spans="1:11" ht="12.95" customHeight="1">
      <c r="A34" s="113"/>
      <c r="B34" s="114"/>
      <c r="C34" s="124"/>
      <c r="D34" s="49" t="s">
        <v>47</v>
      </c>
      <c r="E34" s="23">
        <v>35.665799999999997</v>
      </c>
      <c r="F34" s="70">
        <v>33.695099999999996</v>
      </c>
      <c r="G34" s="24">
        <f t="shared" si="4"/>
        <v>-1.9707000000000008</v>
      </c>
      <c r="H34" s="25">
        <f t="shared" si="5"/>
        <v>-5.5254613663509609E-2</v>
      </c>
      <c r="I34" s="35" t="s">
        <v>49</v>
      </c>
      <c r="K34" s="81"/>
    </row>
    <row r="35" spans="1:11" ht="12.95" customHeight="1">
      <c r="A35" s="107" t="s">
        <v>36</v>
      </c>
      <c r="B35" s="107"/>
      <c r="C35" s="107"/>
      <c r="D35" s="50" t="s">
        <v>23</v>
      </c>
      <c r="E35" s="19">
        <v>31.745199999999997</v>
      </c>
      <c r="F35" s="69">
        <v>29.784999999999997</v>
      </c>
      <c r="G35" s="20">
        <f t="shared" si="4"/>
        <v>-1.9602000000000004</v>
      </c>
      <c r="H35" s="21">
        <f t="shared" si="5"/>
        <v>-6.1747917795446257E-2</v>
      </c>
      <c r="I35" s="28" t="s">
        <v>29</v>
      </c>
      <c r="K35" s="81"/>
    </row>
    <row r="36" spans="1:11" ht="12.95" customHeight="1">
      <c r="A36" s="107"/>
      <c r="B36" s="107"/>
      <c r="C36" s="107"/>
      <c r="D36" s="51" t="s">
        <v>27</v>
      </c>
      <c r="E36" s="30">
        <v>31.745199999999997</v>
      </c>
      <c r="F36" s="72">
        <v>29.784999999999997</v>
      </c>
      <c r="G36" s="31">
        <f t="shared" si="4"/>
        <v>-1.9602000000000004</v>
      </c>
      <c r="H36" s="32">
        <f t="shared" si="5"/>
        <v>-6.1747917795446257E-2</v>
      </c>
      <c r="I36" s="33" t="s">
        <v>30</v>
      </c>
      <c r="K36" s="81"/>
    </row>
    <row r="37" spans="1:11" ht="12.95" customHeight="1">
      <c r="A37" s="107"/>
      <c r="B37" s="107"/>
      <c r="C37" s="107"/>
      <c r="D37" s="52" t="s">
        <v>25</v>
      </c>
      <c r="E37" s="23">
        <v>31.745199999999997</v>
      </c>
      <c r="F37" s="70">
        <v>29.784999999999997</v>
      </c>
      <c r="G37" s="24">
        <f t="shared" si="4"/>
        <v>-1.9602000000000004</v>
      </c>
      <c r="H37" s="25">
        <f t="shared" si="5"/>
        <v>-6.1747917795446257E-2</v>
      </c>
      <c r="I37" s="35" t="s">
        <v>31</v>
      </c>
      <c r="K37" s="81"/>
    </row>
    <row r="38" spans="1:11" s="17" customFormat="1" ht="12.95" customHeight="1">
      <c r="A38" s="89" t="s">
        <v>52</v>
      </c>
      <c r="B38" s="89"/>
      <c r="C38" s="89"/>
      <c r="D38" s="89"/>
      <c r="E38" s="19">
        <v>36.141199999999998</v>
      </c>
      <c r="F38" s="69">
        <v>34.170499999999997</v>
      </c>
      <c r="G38" s="20">
        <f>F38-E38</f>
        <v>-1.9707000000000008</v>
      </c>
      <c r="H38" s="21">
        <f>(F38-E38)/E38</f>
        <v>-5.452779653138249E-2</v>
      </c>
      <c r="I38" s="53"/>
      <c r="K38" s="81"/>
    </row>
    <row r="39" spans="1:11" ht="12.95" customHeight="1">
      <c r="A39" s="88" t="s">
        <v>51</v>
      </c>
      <c r="B39" s="88"/>
      <c r="C39" s="88"/>
      <c r="D39" s="88"/>
      <c r="E39" s="23">
        <v>33.126299999999993</v>
      </c>
      <c r="F39" s="70">
        <v>31.1556</v>
      </c>
      <c r="G39" s="24">
        <f>F39-E39</f>
        <v>-1.9706999999999937</v>
      </c>
      <c r="H39" s="25">
        <f>(F39-E39)/E39</f>
        <v>-5.9490495467347519E-2</v>
      </c>
      <c r="I39" s="54" t="s">
        <v>11</v>
      </c>
      <c r="K39" s="81"/>
    </row>
    <row r="40" spans="1:11" ht="12.95" customHeight="1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spans="1:11" s="7" customFormat="1" ht="28.5" customHeight="1">
      <c r="A41" s="131"/>
      <c r="B41" s="131"/>
      <c r="C41" s="131"/>
      <c r="D41" s="131"/>
      <c r="E41" s="131"/>
      <c r="F41" s="131"/>
      <c r="G41" s="131"/>
      <c r="H41" s="131"/>
      <c r="I41" s="131"/>
    </row>
    <row r="42" spans="1:11" ht="24" customHeight="1">
      <c r="A42" s="132" t="s">
        <v>57</v>
      </c>
      <c r="B42" s="132"/>
      <c r="C42" s="132"/>
      <c r="D42" s="132"/>
      <c r="E42" s="132"/>
      <c r="F42" s="132"/>
      <c r="G42" s="132"/>
      <c r="H42" s="132"/>
      <c r="I42" s="132"/>
    </row>
    <row r="43" spans="1:11" ht="15" customHeight="1">
      <c r="A43" s="6"/>
      <c r="B43" s="6"/>
      <c r="C43" s="2"/>
      <c r="D43" s="2"/>
      <c r="E43" s="9"/>
      <c r="F43" s="9"/>
      <c r="G43" s="9"/>
      <c r="H43" s="3"/>
      <c r="I43" s="12" t="s">
        <v>35</v>
      </c>
    </row>
    <row r="44" spans="1:11" ht="12.95" customHeight="1">
      <c r="A44" s="117" t="s">
        <v>0</v>
      </c>
      <c r="B44" s="118"/>
      <c r="C44" s="118"/>
      <c r="D44" s="119"/>
      <c r="E44" s="86" t="s">
        <v>56</v>
      </c>
      <c r="F44" s="125" t="s">
        <v>55</v>
      </c>
      <c r="G44" s="127" t="s">
        <v>1</v>
      </c>
      <c r="H44" s="128"/>
      <c r="I44" s="129" t="s">
        <v>2</v>
      </c>
    </row>
    <row r="45" spans="1:11" ht="18.75" customHeight="1">
      <c r="A45" s="120"/>
      <c r="B45" s="121"/>
      <c r="C45" s="121"/>
      <c r="D45" s="122"/>
      <c r="E45" s="87"/>
      <c r="F45" s="126"/>
      <c r="G45" s="13" t="s">
        <v>3</v>
      </c>
      <c r="H45" s="14" t="s">
        <v>4</v>
      </c>
      <c r="I45" s="130"/>
    </row>
    <row r="46" spans="1:11" ht="12.95" customHeight="1">
      <c r="A46" s="93" t="s">
        <v>5</v>
      </c>
      <c r="B46" s="94"/>
      <c r="C46" s="89" t="s">
        <v>18</v>
      </c>
      <c r="D46" s="89"/>
      <c r="E46" s="55">
        <v>19.978999999999999</v>
      </c>
      <c r="F46" s="76">
        <v>19.978999999999999</v>
      </c>
      <c r="G46" s="20">
        <f t="shared" ref="G46:G75" si="6">F46-E46</f>
        <v>0</v>
      </c>
      <c r="H46" s="56">
        <f>(F46-E46)/E46</f>
        <v>0</v>
      </c>
      <c r="I46" s="57" t="s">
        <v>53</v>
      </c>
      <c r="K46" s="81"/>
    </row>
    <row r="47" spans="1:11" ht="12.95" customHeight="1">
      <c r="A47" s="95"/>
      <c r="B47" s="96"/>
      <c r="C47" s="100" t="s">
        <v>19</v>
      </c>
      <c r="D47" s="100"/>
      <c r="E47" s="58">
        <v>19.945499999999999</v>
      </c>
      <c r="F47" s="77">
        <v>19.945499999999999</v>
      </c>
      <c r="G47" s="31">
        <f t="shared" si="6"/>
        <v>0</v>
      </c>
      <c r="H47" s="59">
        <f t="shared" ref="H47:H78" si="7">(F47-E47)/E47</f>
        <v>0</v>
      </c>
      <c r="I47" s="60" t="s">
        <v>34</v>
      </c>
      <c r="K47" s="81"/>
    </row>
    <row r="48" spans="1:11" ht="12.95" customHeight="1">
      <c r="A48" s="97"/>
      <c r="B48" s="98"/>
      <c r="C48" s="115" t="s">
        <v>20</v>
      </c>
      <c r="D48" s="116"/>
      <c r="E48" s="61">
        <v>19.6938</v>
      </c>
      <c r="F48" s="78">
        <v>19.6938</v>
      </c>
      <c r="G48" s="24">
        <f>F48-E48</f>
        <v>0</v>
      </c>
      <c r="H48" s="25">
        <f>(F48-E48)/E48</f>
        <v>0</v>
      </c>
      <c r="I48" s="26"/>
      <c r="K48" s="81"/>
    </row>
    <row r="49" spans="1:11" ht="12.95" customHeight="1">
      <c r="A49" s="107" t="s">
        <v>6</v>
      </c>
      <c r="B49" s="107"/>
      <c r="C49" s="107"/>
      <c r="D49" s="107"/>
      <c r="E49" s="10">
        <v>36.4786</v>
      </c>
      <c r="F49" s="79">
        <v>34.507899999999999</v>
      </c>
      <c r="G49" s="16">
        <f t="shared" si="6"/>
        <v>-1.9707000000000008</v>
      </c>
      <c r="H49" s="15">
        <f t="shared" si="7"/>
        <v>-5.4023454847499652E-2</v>
      </c>
      <c r="I49" s="4"/>
      <c r="K49" s="81"/>
    </row>
    <row r="50" spans="1:11" ht="12.95" customHeight="1">
      <c r="A50" s="107" t="s">
        <v>7</v>
      </c>
      <c r="B50" s="107"/>
      <c r="C50" s="107" t="s">
        <v>8</v>
      </c>
      <c r="D50" s="27" t="s">
        <v>23</v>
      </c>
      <c r="E50" s="55">
        <v>19.779700000000002</v>
      </c>
      <c r="F50" s="76">
        <v>19.779700000000002</v>
      </c>
      <c r="G50" s="20">
        <f t="shared" si="6"/>
        <v>0</v>
      </c>
      <c r="H50" s="21">
        <f t="shared" si="7"/>
        <v>0</v>
      </c>
      <c r="I50" s="28" t="s">
        <v>29</v>
      </c>
      <c r="K50" s="81"/>
    </row>
    <row r="51" spans="1:11" ht="12.95" customHeight="1">
      <c r="A51" s="107"/>
      <c r="B51" s="107"/>
      <c r="C51" s="107"/>
      <c r="D51" s="29" t="s">
        <v>28</v>
      </c>
      <c r="E51" s="58">
        <v>19.538800000000002</v>
      </c>
      <c r="F51" s="77">
        <v>19.538800000000002</v>
      </c>
      <c r="G51" s="31">
        <f t="shared" si="6"/>
        <v>0</v>
      </c>
      <c r="H51" s="32">
        <f t="shared" si="7"/>
        <v>0</v>
      </c>
      <c r="I51" s="33" t="s">
        <v>30</v>
      </c>
      <c r="K51" s="81"/>
    </row>
    <row r="52" spans="1:11" ht="12.95" customHeight="1">
      <c r="A52" s="107"/>
      <c r="B52" s="107"/>
      <c r="C52" s="107"/>
      <c r="D52" s="36" t="s">
        <v>25</v>
      </c>
      <c r="E52" s="62">
        <v>19.559800000000003</v>
      </c>
      <c r="F52" s="80">
        <v>19.559800000000003</v>
      </c>
      <c r="G52" s="38">
        <f t="shared" si="6"/>
        <v>0</v>
      </c>
      <c r="H52" s="39">
        <f t="shared" si="7"/>
        <v>0</v>
      </c>
      <c r="I52" s="40" t="s">
        <v>31</v>
      </c>
      <c r="K52" s="81"/>
    </row>
    <row r="53" spans="1:11" ht="12.95" customHeight="1">
      <c r="A53" s="107"/>
      <c r="B53" s="107"/>
      <c r="C53" s="107" t="s">
        <v>9</v>
      </c>
      <c r="D53" s="27" t="s">
        <v>23</v>
      </c>
      <c r="E53" s="55">
        <v>18.767800000000001</v>
      </c>
      <c r="F53" s="76">
        <v>18.767800000000001</v>
      </c>
      <c r="G53" s="20">
        <f t="shared" si="6"/>
        <v>0</v>
      </c>
      <c r="H53" s="21">
        <f t="shared" si="7"/>
        <v>0</v>
      </c>
      <c r="I53" s="28" t="s">
        <v>29</v>
      </c>
      <c r="K53" s="81"/>
    </row>
    <row r="54" spans="1:11" ht="12.95" customHeight="1">
      <c r="A54" s="107"/>
      <c r="B54" s="107"/>
      <c r="C54" s="107"/>
      <c r="D54" s="29" t="s">
        <v>28</v>
      </c>
      <c r="E54" s="58">
        <v>18.526900000000001</v>
      </c>
      <c r="F54" s="77">
        <v>18.526900000000001</v>
      </c>
      <c r="G54" s="31">
        <f t="shared" si="6"/>
        <v>0</v>
      </c>
      <c r="H54" s="32">
        <f t="shared" si="7"/>
        <v>0</v>
      </c>
      <c r="I54" s="33" t="s">
        <v>30</v>
      </c>
      <c r="K54" s="81"/>
    </row>
    <row r="55" spans="1:11" ht="12.95" customHeight="1">
      <c r="A55" s="107"/>
      <c r="B55" s="107"/>
      <c r="C55" s="107"/>
      <c r="D55" s="34" t="s">
        <v>25</v>
      </c>
      <c r="E55" s="61">
        <v>18.547900000000002</v>
      </c>
      <c r="F55" s="78">
        <v>18.547900000000002</v>
      </c>
      <c r="G55" s="24">
        <f t="shared" si="6"/>
        <v>0</v>
      </c>
      <c r="H55" s="25">
        <f t="shared" si="7"/>
        <v>0</v>
      </c>
      <c r="I55" s="35" t="s">
        <v>31</v>
      </c>
      <c r="K55" s="81"/>
    </row>
    <row r="56" spans="1:11" ht="12.95" customHeight="1">
      <c r="A56" s="108" t="s">
        <v>21</v>
      </c>
      <c r="B56" s="108"/>
      <c r="C56" s="108"/>
      <c r="D56" s="27" t="s">
        <v>23</v>
      </c>
      <c r="E56" s="55">
        <v>35.995599999999996</v>
      </c>
      <c r="F56" s="76">
        <v>34.024899999999995</v>
      </c>
      <c r="G56" s="20">
        <f t="shared" si="6"/>
        <v>-1.9707000000000008</v>
      </c>
      <c r="H56" s="21">
        <f t="shared" si="7"/>
        <v>-5.4748358132660685E-2</v>
      </c>
      <c r="I56" s="28" t="s">
        <v>29</v>
      </c>
      <c r="K56" s="81"/>
    </row>
    <row r="57" spans="1:11" ht="12.95" customHeight="1">
      <c r="A57" s="108"/>
      <c r="B57" s="108"/>
      <c r="C57" s="108"/>
      <c r="D57" s="41" t="s">
        <v>27</v>
      </c>
      <c r="E57" s="65">
        <v>24.293200000000002</v>
      </c>
      <c r="F57" s="66">
        <v>22.815200000000001</v>
      </c>
      <c r="G57" s="67">
        <f t="shared" si="6"/>
        <v>-1.4780000000000015</v>
      </c>
      <c r="H57" s="68">
        <f t="shared" si="7"/>
        <v>-6.0840070472395626E-2</v>
      </c>
      <c r="I57" s="42" t="s">
        <v>32</v>
      </c>
      <c r="K57" s="81"/>
    </row>
    <row r="58" spans="1:11" ht="12.95" customHeight="1">
      <c r="A58" s="108"/>
      <c r="B58" s="108"/>
      <c r="C58" s="108"/>
      <c r="D58" s="34" t="s">
        <v>25</v>
      </c>
      <c r="E58" s="61">
        <v>35.073399999999999</v>
      </c>
      <c r="F58" s="78">
        <v>33.102699999999999</v>
      </c>
      <c r="G58" s="24">
        <f t="shared" si="6"/>
        <v>-1.9707000000000008</v>
      </c>
      <c r="H58" s="25">
        <f t="shared" si="7"/>
        <v>-5.6187880273939818E-2</v>
      </c>
      <c r="I58" s="35" t="s">
        <v>33</v>
      </c>
      <c r="K58" s="81"/>
    </row>
    <row r="59" spans="1:11" ht="12.95" customHeight="1">
      <c r="A59" s="101" t="s">
        <v>10</v>
      </c>
      <c r="B59" s="102"/>
      <c r="C59" s="102"/>
      <c r="D59" s="27" t="s">
        <v>22</v>
      </c>
      <c r="E59" s="55">
        <v>34.384399999999999</v>
      </c>
      <c r="F59" s="76">
        <v>32.413699999999999</v>
      </c>
      <c r="G59" s="20">
        <f t="shared" si="6"/>
        <v>-1.9707000000000008</v>
      </c>
      <c r="H59" s="21">
        <f t="shared" si="7"/>
        <v>-5.731378183129561E-2</v>
      </c>
      <c r="I59" s="28" t="s">
        <v>29</v>
      </c>
      <c r="K59" s="81"/>
    </row>
    <row r="60" spans="1:11" ht="12.95" customHeight="1">
      <c r="A60" s="103"/>
      <c r="B60" s="104"/>
      <c r="C60" s="104"/>
      <c r="D60" s="29" t="s">
        <v>26</v>
      </c>
      <c r="E60" s="58">
        <v>33.473999999999997</v>
      </c>
      <c r="F60" s="77">
        <v>31.503299999999999</v>
      </c>
      <c r="G60" s="31">
        <f>F60-E60</f>
        <v>-1.9706999999999972</v>
      </c>
      <c r="H60" s="32">
        <f>(F60-E60)/E60</f>
        <v>-5.8872557806058358E-2</v>
      </c>
      <c r="I60" s="33" t="s">
        <v>30</v>
      </c>
      <c r="K60" s="81"/>
    </row>
    <row r="61" spans="1:11" ht="12.95" customHeight="1">
      <c r="A61" s="105"/>
      <c r="B61" s="106"/>
      <c r="C61" s="106"/>
      <c r="D61" s="34" t="s">
        <v>24</v>
      </c>
      <c r="E61" s="61">
        <v>33.545699999999997</v>
      </c>
      <c r="F61" s="78">
        <v>31.574999999999999</v>
      </c>
      <c r="G61" s="24">
        <f>F61-E61</f>
        <v>-1.9706999999999972</v>
      </c>
      <c r="H61" s="25">
        <f>(F61-E61)/E61</f>
        <v>-5.8746724617462075E-2</v>
      </c>
      <c r="I61" s="35" t="s">
        <v>31</v>
      </c>
      <c r="K61" s="81"/>
    </row>
    <row r="62" spans="1:11" ht="12.95" customHeight="1">
      <c r="A62" s="101" t="s">
        <v>43</v>
      </c>
      <c r="B62" s="102"/>
      <c r="C62" s="102"/>
      <c r="D62" s="43" t="s">
        <v>22</v>
      </c>
      <c r="E62" s="63">
        <v>34.384399999999999</v>
      </c>
      <c r="F62" s="76">
        <v>32.413699999999999</v>
      </c>
      <c r="G62" s="45">
        <f>F62-E62</f>
        <v>-1.9707000000000008</v>
      </c>
      <c r="H62" s="46">
        <f>(F62-E62)/E62</f>
        <v>-5.731378183129561E-2</v>
      </c>
      <c r="I62" s="47" t="s">
        <v>29</v>
      </c>
      <c r="K62" s="81"/>
    </row>
    <row r="63" spans="1:11" ht="12.95" customHeight="1">
      <c r="A63" s="103"/>
      <c r="B63" s="104"/>
      <c r="C63" s="104"/>
      <c r="D63" s="29" t="s">
        <v>26</v>
      </c>
      <c r="E63" s="58">
        <v>33.473999999999997</v>
      </c>
      <c r="F63" s="77">
        <v>31.503299999999999</v>
      </c>
      <c r="G63" s="31">
        <f>F63-E63</f>
        <v>-1.9706999999999972</v>
      </c>
      <c r="H63" s="32">
        <f>(F63-E63)/E63</f>
        <v>-5.8872557806058358E-2</v>
      </c>
      <c r="I63" s="33" t="s">
        <v>30</v>
      </c>
      <c r="K63" s="81"/>
    </row>
    <row r="64" spans="1:11" ht="12.95" customHeight="1">
      <c r="A64" s="105"/>
      <c r="B64" s="106"/>
      <c r="C64" s="106"/>
      <c r="D64" s="36" t="s">
        <v>24</v>
      </c>
      <c r="E64" s="62">
        <v>33.545699999999997</v>
      </c>
      <c r="F64" s="78">
        <v>31.574999999999999</v>
      </c>
      <c r="G64" s="38">
        <f>F64-E64</f>
        <v>-1.9706999999999972</v>
      </c>
      <c r="H64" s="39">
        <f>(F64-E64)/E64</f>
        <v>-5.8746724617462075E-2</v>
      </c>
      <c r="I64" s="40" t="s">
        <v>31</v>
      </c>
      <c r="K64" s="81"/>
    </row>
    <row r="65" spans="1:11" ht="12.95" customHeight="1">
      <c r="A65" s="93" t="s">
        <v>41</v>
      </c>
      <c r="B65" s="94"/>
      <c r="C65" s="90" t="s">
        <v>13</v>
      </c>
      <c r="D65" s="27" t="s">
        <v>23</v>
      </c>
      <c r="E65" s="55">
        <v>32.689499999999995</v>
      </c>
      <c r="F65" s="76">
        <v>30.729300000000002</v>
      </c>
      <c r="G65" s="20">
        <f t="shared" si="6"/>
        <v>-1.9601999999999933</v>
      </c>
      <c r="H65" s="21">
        <f t="shared" si="7"/>
        <v>-5.9964208690863843E-2</v>
      </c>
      <c r="I65" s="28" t="s">
        <v>29</v>
      </c>
      <c r="K65" s="81"/>
    </row>
    <row r="66" spans="1:11" ht="12.95" customHeight="1">
      <c r="A66" s="95"/>
      <c r="B66" s="96"/>
      <c r="C66" s="91"/>
      <c r="D66" s="29" t="s">
        <v>27</v>
      </c>
      <c r="E66" s="58">
        <v>32.689499999999995</v>
      </c>
      <c r="F66" s="77">
        <v>30.729300000000002</v>
      </c>
      <c r="G66" s="31">
        <f t="shared" si="6"/>
        <v>-1.9601999999999933</v>
      </c>
      <c r="H66" s="32">
        <f t="shared" si="7"/>
        <v>-5.9964208690863843E-2</v>
      </c>
      <c r="I66" s="33" t="s">
        <v>30</v>
      </c>
      <c r="K66" s="81"/>
    </row>
    <row r="67" spans="1:11" ht="12.95" customHeight="1">
      <c r="A67" s="95"/>
      <c r="B67" s="96"/>
      <c r="C67" s="92"/>
      <c r="D67" s="34" t="s">
        <v>25</v>
      </c>
      <c r="E67" s="61">
        <v>32.689499999999995</v>
      </c>
      <c r="F67" s="78">
        <v>30.729300000000002</v>
      </c>
      <c r="G67" s="24">
        <f t="shared" si="6"/>
        <v>-1.9601999999999933</v>
      </c>
      <c r="H67" s="25">
        <f t="shared" si="7"/>
        <v>-5.9964208690863843E-2</v>
      </c>
      <c r="I67" s="35" t="s">
        <v>31</v>
      </c>
      <c r="K67" s="81"/>
    </row>
    <row r="68" spans="1:11" ht="12.95" customHeight="1">
      <c r="A68" s="95"/>
      <c r="B68" s="96"/>
      <c r="C68" s="90" t="s">
        <v>44</v>
      </c>
      <c r="D68" s="43" t="s">
        <v>23</v>
      </c>
      <c r="E68" s="63">
        <v>32.689499999999995</v>
      </c>
      <c r="F68" s="76">
        <v>30.729300000000002</v>
      </c>
      <c r="G68" s="45">
        <f t="shared" si="6"/>
        <v>-1.9601999999999933</v>
      </c>
      <c r="H68" s="46">
        <f t="shared" si="7"/>
        <v>-5.9964208690863843E-2</v>
      </c>
      <c r="I68" s="47" t="s">
        <v>29</v>
      </c>
      <c r="K68" s="81"/>
    </row>
    <row r="69" spans="1:11" ht="12.95" customHeight="1">
      <c r="A69" s="95"/>
      <c r="B69" s="96"/>
      <c r="C69" s="91"/>
      <c r="D69" s="29" t="s">
        <v>27</v>
      </c>
      <c r="E69" s="58">
        <v>32.689499999999995</v>
      </c>
      <c r="F69" s="77">
        <v>30.729300000000002</v>
      </c>
      <c r="G69" s="31">
        <f t="shared" si="6"/>
        <v>-1.9601999999999933</v>
      </c>
      <c r="H69" s="32">
        <f t="shared" si="7"/>
        <v>-5.9964208690863843E-2</v>
      </c>
      <c r="I69" s="33" t="s">
        <v>30</v>
      </c>
      <c r="K69" s="81"/>
    </row>
    <row r="70" spans="1:11" ht="12.95" customHeight="1">
      <c r="A70" s="95"/>
      <c r="B70" s="96"/>
      <c r="C70" s="92"/>
      <c r="D70" s="36" t="s">
        <v>25</v>
      </c>
      <c r="E70" s="62">
        <v>32.689499999999995</v>
      </c>
      <c r="F70" s="78">
        <v>30.729300000000002</v>
      </c>
      <c r="G70" s="38">
        <f t="shared" si="6"/>
        <v>-1.9601999999999933</v>
      </c>
      <c r="H70" s="39">
        <f>(F70-E70)/E70</f>
        <v>-5.9964208690863843E-2</v>
      </c>
      <c r="I70" s="40" t="s">
        <v>31</v>
      </c>
      <c r="K70" s="81"/>
    </row>
    <row r="71" spans="1:11" ht="12.95" customHeight="1">
      <c r="A71" s="95"/>
      <c r="B71" s="96"/>
      <c r="C71" s="90" t="s">
        <v>17</v>
      </c>
      <c r="D71" s="27" t="s">
        <v>23</v>
      </c>
      <c r="E71" s="55">
        <v>32.689499999999995</v>
      </c>
      <c r="F71" s="76">
        <v>30.729300000000002</v>
      </c>
      <c r="G71" s="20">
        <f t="shared" si="6"/>
        <v>-1.9601999999999933</v>
      </c>
      <c r="H71" s="21">
        <f t="shared" si="7"/>
        <v>-5.9964208690863843E-2</v>
      </c>
      <c r="I71" s="28" t="s">
        <v>29</v>
      </c>
      <c r="K71" s="81"/>
    </row>
    <row r="72" spans="1:11" ht="12.95" customHeight="1">
      <c r="A72" s="95"/>
      <c r="B72" s="96"/>
      <c r="C72" s="91"/>
      <c r="D72" s="29" t="s">
        <v>27</v>
      </c>
      <c r="E72" s="58">
        <v>32.689499999999995</v>
      </c>
      <c r="F72" s="77">
        <v>30.729300000000002</v>
      </c>
      <c r="G72" s="31">
        <f t="shared" si="6"/>
        <v>-1.9601999999999933</v>
      </c>
      <c r="H72" s="32">
        <f t="shared" si="7"/>
        <v>-5.9964208690863843E-2</v>
      </c>
      <c r="I72" s="33" t="s">
        <v>30</v>
      </c>
      <c r="K72" s="81"/>
    </row>
    <row r="73" spans="1:11" ht="12.95" customHeight="1">
      <c r="A73" s="97"/>
      <c r="B73" s="98"/>
      <c r="C73" s="92"/>
      <c r="D73" s="34" t="s">
        <v>25</v>
      </c>
      <c r="E73" s="61">
        <v>32.689499999999995</v>
      </c>
      <c r="F73" s="78">
        <v>30.729300000000002</v>
      </c>
      <c r="G73" s="24">
        <f t="shared" si="6"/>
        <v>-1.9601999999999933</v>
      </c>
      <c r="H73" s="25">
        <f t="shared" si="7"/>
        <v>-5.9964208690863843E-2</v>
      </c>
      <c r="I73" s="35" t="s">
        <v>31</v>
      </c>
      <c r="K73" s="81"/>
    </row>
    <row r="74" spans="1:11" ht="12.95" customHeight="1">
      <c r="A74" s="82" t="s">
        <v>12</v>
      </c>
      <c r="B74" s="83"/>
      <c r="C74" s="99" t="s">
        <v>15</v>
      </c>
      <c r="D74" s="99"/>
      <c r="E74" s="55">
        <v>36.026399999999995</v>
      </c>
      <c r="F74" s="76">
        <v>34.055699999999995</v>
      </c>
      <c r="G74" s="20">
        <f t="shared" si="6"/>
        <v>-1.9707000000000008</v>
      </c>
      <c r="H74" s="21">
        <f t="shared" si="7"/>
        <v>-5.4701552195056985E-2</v>
      </c>
      <c r="I74" s="28"/>
      <c r="K74" s="81"/>
    </row>
    <row r="75" spans="1:11" ht="12.95" customHeight="1">
      <c r="A75" s="84"/>
      <c r="B75" s="85"/>
      <c r="C75" s="109" t="s">
        <v>16</v>
      </c>
      <c r="D75" s="110"/>
      <c r="E75" s="61">
        <v>36.278100000000002</v>
      </c>
      <c r="F75" s="78">
        <v>34.307400000000001</v>
      </c>
      <c r="G75" s="24">
        <f t="shared" si="6"/>
        <v>-1.9707000000000008</v>
      </c>
      <c r="H75" s="25">
        <f t="shared" si="7"/>
        <v>-5.4322028992698092E-2</v>
      </c>
      <c r="I75" s="35"/>
      <c r="K75" s="81"/>
    </row>
    <row r="76" spans="1:11" ht="12.95" customHeight="1">
      <c r="A76" s="107" t="s">
        <v>36</v>
      </c>
      <c r="B76" s="107"/>
      <c r="C76" s="107"/>
      <c r="D76" s="50" t="s">
        <v>37</v>
      </c>
      <c r="E76" s="19">
        <v>31.714399999999998</v>
      </c>
      <c r="F76" s="69">
        <v>29.754199999999997</v>
      </c>
      <c r="G76" s="20">
        <f t="shared" ref="G76:G80" si="8">F76-E76</f>
        <v>-1.9602000000000004</v>
      </c>
      <c r="H76" s="21">
        <f t="shared" si="7"/>
        <v>-6.1807885376989648E-2</v>
      </c>
      <c r="I76" s="28" t="s">
        <v>29</v>
      </c>
      <c r="K76" s="81"/>
    </row>
    <row r="77" spans="1:11" ht="12.95" customHeight="1">
      <c r="A77" s="107"/>
      <c r="B77" s="107"/>
      <c r="C77" s="107"/>
      <c r="D77" s="51" t="s">
        <v>38</v>
      </c>
      <c r="E77" s="30">
        <v>31.714399999999998</v>
      </c>
      <c r="F77" s="72">
        <v>29.754199999999997</v>
      </c>
      <c r="G77" s="31">
        <f t="shared" si="8"/>
        <v>-1.9602000000000004</v>
      </c>
      <c r="H77" s="32">
        <f t="shared" si="7"/>
        <v>-6.1807885376989648E-2</v>
      </c>
      <c r="I77" s="33" t="s">
        <v>30</v>
      </c>
      <c r="K77" s="81"/>
    </row>
    <row r="78" spans="1:11" ht="12.95" customHeight="1">
      <c r="A78" s="107"/>
      <c r="B78" s="107"/>
      <c r="C78" s="107"/>
      <c r="D78" s="52" t="s">
        <v>39</v>
      </c>
      <c r="E78" s="23">
        <v>31.714399999999998</v>
      </c>
      <c r="F78" s="70">
        <v>29.754199999999997</v>
      </c>
      <c r="G78" s="24">
        <f t="shared" si="8"/>
        <v>-1.9602000000000004</v>
      </c>
      <c r="H78" s="25">
        <f t="shared" si="7"/>
        <v>-6.1807885376989648E-2</v>
      </c>
      <c r="I78" s="35" t="s">
        <v>31</v>
      </c>
      <c r="K78" s="81"/>
    </row>
    <row r="79" spans="1:11" s="17" customFormat="1" ht="12.95" customHeight="1">
      <c r="A79" s="89" t="s">
        <v>52</v>
      </c>
      <c r="B79" s="89"/>
      <c r="C79" s="89"/>
      <c r="D79" s="89"/>
      <c r="E79" s="55">
        <v>36.105499999999999</v>
      </c>
      <c r="F79" s="76">
        <v>34.134799999999998</v>
      </c>
      <c r="G79" s="20">
        <f t="shared" si="8"/>
        <v>-1.9707000000000008</v>
      </c>
      <c r="H79" s="21">
        <f>(F79-E79)/E79</f>
        <v>-5.4581711927545691E-2</v>
      </c>
      <c r="I79" s="64"/>
      <c r="K79" s="81"/>
    </row>
    <row r="80" spans="1:11" ht="12.95" customHeight="1">
      <c r="A80" s="88" t="s">
        <v>51</v>
      </c>
      <c r="B80" s="88"/>
      <c r="C80" s="88"/>
      <c r="D80" s="88"/>
      <c r="E80" s="23">
        <v>33.023299999999999</v>
      </c>
      <c r="F80" s="70">
        <v>31.052599999999998</v>
      </c>
      <c r="G80" s="24">
        <f t="shared" si="8"/>
        <v>-1.9707000000000008</v>
      </c>
      <c r="H80" s="25">
        <f>(F80-E80)/E80</f>
        <v>-5.9676046912331623E-2</v>
      </c>
      <c r="I80" s="54" t="s">
        <v>11</v>
      </c>
      <c r="K80" s="81"/>
    </row>
    <row r="81" spans="1:9" ht="12.95" customHeight="1">
      <c r="A81" s="111" t="s">
        <v>50</v>
      </c>
      <c r="B81" s="111"/>
      <c r="C81" s="111"/>
      <c r="D81" s="111"/>
      <c r="E81" s="111"/>
      <c r="F81" s="111"/>
      <c r="G81" s="111"/>
      <c r="H81" s="111"/>
      <c r="I81" s="111"/>
    </row>
    <row r="82" spans="1:9" s="7" customFormat="1">
      <c r="A82" s="112"/>
      <c r="B82" s="112"/>
      <c r="C82" s="112"/>
      <c r="D82" s="112"/>
      <c r="E82" s="112"/>
      <c r="F82" s="112"/>
      <c r="G82" s="112"/>
      <c r="H82" s="112"/>
      <c r="I82" s="112"/>
    </row>
    <row r="83" spans="1:9" s="7" customFormat="1">
      <c r="A83" s="112"/>
      <c r="B83" s="112"/>
      <c r="C83" s="112"/>
      <c r="D83" s="112"/>
      <c r="E83" s="112"/>
      <c r="F83" s="112"/>
      <c r="G83" s="112"/>
      <c r="H83" s="112"/>
      <c r="I83" s="112"/>
    </row>
    <row r="84" spans="1:9" s="7" customFormat="1">
      <c r="A84" s="112"/>
      <c r="B84" s="112"/>
      <c r="C84" s="112"/>
      <c r="D84" s="112"/>
      <c r="E84" s="112"/>
      <c r="F84" s="112"/>
      <c r="G84" s="112"/>
      <c r="H84" s="112"/>
      <c r="I84" s="112"/>
    </row>
  </sheetData>
  <mergeCells count="59">
    <mergeCell ref="A1:I1"/>
    <mergeCell ref="A42:I42"/>
    <mergeCell ref="I3:I4"/>
    <mergeCell ref="E3:E4"/>
    <mergeCell ref="F3:F4"/>
    <mergeCell ref="G3:H3"/>
    <mergeCell ref="C6:D6"/>
    <mergeCell ref="C5:D5"/>
    <mergeCell ref="A3:D4"/>
    <mergeCell ref="A5:B6"/>
    <mergeCell ref="A7:D7"/>
    <mergeCell ref="A14:C16"/>
    <mergeCell ref="A20:C22"/>
    <mergeCell ref="C23:C25"/>
    <mergeCell ref="A23:B31"/>
    <mergeCell ref="C8:C10"/>
    <mergeCell ref="C26:C28"/>
    <mergeCell ref="C29:C31"/>
    <mergeCell ref="A17:C19"/>
    <mergeCell ref="C11:C13"/>
    <mergeCell ref="A8:B13"/>
    <mergeCell ref="F44:F45"/>
    <mergeCell ref="G44:H44"/>
    <mergeCell ref="I44:I45"/>
    <mergeCell ref="A40:I40"/>
    <mergeCell ref="A65:B73"/>
    <mergeCell ref="A41:I41"/>
    <mergeCell ref="C65:C67"/>
    <mergeCell ref="A39:D39"/>
    <mergeCell ref="A35:C37"/>
    <mergeCell ref="A32:B34"/>
    <mergeCell ref="C48:D48"/>
    <mergeCell ref="A50:B55"/>
    <mergeCell ref="C46:D46"/>
    <mergeCell ref="A44:D45"/>
    <mergeCell ref="C50:C52"/>
    <mergeCell ref="A38:D38"/>
    <mergeCell ref="C33:C34"/>
    <mergeCell ref="C32:D32"/>
    <mergeCell ref="A81:I81"/>
    <mergeCell ref="A82:I82"/>
    <mergeCell ref="A83:I83"/>
    <mergeCell ref="A84:I84"/>
    <mergeCell ref="A76:C78"/>
    <mergeCell ref="A74:B75"/>
    <mergeCell ref="E44:E45"/>
    <mergeCell ref="A80:D80"/>
    <mergeCell ref="A79:D79"/>
    <mergeCell ref="C71:C73"/>
    <mergeCell ref="A46:B48"/>
    <mergeCell ref="C74:D74"/>
    <mergeCell ref="C47:D47"/>
    <mergeCell ref="A59:C61"/>
    <mergeCell ref="A49:D49"/>
    <mergeCell ref="C68:C70"/>
    <mergeCell ref="A62:C64"/>
    <mergeCell ref="A56:C58"/>
    <mergeCell ref="C75:D75"/>
    <mergeCell ref="C53:C55"/>
  </mergeCells>
  <phoneticPr fontId="1" type="noConversion"/>
  <printOptions horizontalCentered="1"/>
  <pageMargins left="0.65" right="0.23622047244094491" top="0.53" bottom="0" header="0.52" footer="0.27559055118110237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Daehan City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daehan</dc:creator>
  <cp:lastModifiedBy>Administrator</cp:lastModifiedBy>
  <cp:lastPrinted>2022-11-30T05:14:00Z</cp:lastPrinted>
  <dcterms:created xsi:type="dcterms:W3CDTF">2005-01-24T04:52:32Z</dcterms:created>
  <dcterms:modified xsi:type="dcterms:W3CDTF">2022-12-30T04:14:51Z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75817b-f191-4ea0-91cb-f6b042f90394_Enabled">
    <vt:lpwstr>true</vt:lpwstr>
  </property>
  <property fmtid="{D5CDD505-2E9C-101B-9397-08002B2CF9AE}" pid="3" name="MSIP_Label_af75817b-f191-4ea0-91cb-f6b042f90394_SetDate">
    <vt:lpwstr>2020-08-31T06:42:53Z</vt:lpwstr>
  </property>
  <property fmtid="{D5CDD505-2E9C-101B-9397-08002B2CF9AE}" pid="4" name="MSIP_Label_af75817b-f191-4ea0-91cb-f6b042f90394_Method">
    <vt:lpwstr>Standard</vt:lpwstr>
  </property>
  <property fmtid="{D5CDD505-2E9C-101B-9397-08002B2CF9AE}" pid="5" name="MSIP_Label_af75817b-f191-4ea0-91cb-f6b042f90394_Name">
    <vt:lpwstr>Internal</vt:lpwstr>
  </property>
  <property fmtid="{D5CDD505-2E9C-101B-9397-08002B2CF9AE}" pid="6" name="MSIP_Label_af75817b-f191-4ea0-91cb-f6b042f90394_SiteId">
    <vt:lpwstr>815a09ae-06d8-4115-9a0e-6ea71d6976ad</vt:lpwstr>
  </property>
  <property fmtid="{D5CDD505-2E9C-101B-9397-08002B2CF9AE}" pid="7" name="MSIP_Label_af75817b-f191-4ea0-91cb-f6b042f90394_ActionId">
    <vt:lpwstr>59a9db57-8677-4314-9706-6b6cd8fbd2d7</vt:lpwstr>
  </property>
  <property fmtid="{D5CDD505-2E9C-101B-9397-08002B2CF9AE}" pid="8" name="MSIP_Label_af75817b-f191-4ea0-91cb-f6b042f90394_ContentBits">
    <vt:lpwstr>0</vt:lpwstr>
  </property>
</Properties>
</file>